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Досягнення" sheetId="1" r:id="rId1"/>
    <sheet name="Моніторинг" sheetId="2" r:id="rId2"/>
    <sheet name="Відповіді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<sst xmlns="http://schemas.openxmlformats.org/spreadsheetml/2006/main" count="4137" uniqueCount="499">
  <si>
    <t>№</t>
  </si>
  <si>
    <t>%</t>
  </si>
  <si>
    <t>Результати тестів</t>
  </si>
  <si>
    <t>Середній</t>
  </si>
  <si>
    <t>Код</t>
  </si>
  <si>
    <t>Відповіді</t>
  </si>
  <si>
    <t xml:space="preserve">B   </t>
  </si>
  <si>
    <t xml:space="preserve">C   </t>
  </si>
  <si>
    <t xml:space="preserve">D   </t>
  </si>
  <si>
    <t xml:space="preserve">E   </t>
  </si>
  <si>
    <t>A</t>
  </si>
  <si>
    <t>F</t>
  </si>
  <si>
    <t>G</t>
  </si>
  <si>
    <t>Час</t>
  </si>
  <si>
    <t>Максимальний бал</t>
  </si>
  <si>
    <t>Бал</t>
  </si>
  <si>
    <t>Учасників</t>
  </si>
  <si>
    <t>Учасник</t>
  </si>
  <si>
    <t>Клас</t>
  </si>
  <si>
    <t>Район</t>
  </si>
  <si>
    <t>Школа</t>
  </si>
  <si>
    <t>60,02</t>
  </si>
  <si>
    <t>A715</t>
  </si>
  <si>
    <t>Сліпченко Наталія</t>
  </si>
  <si>
    <t>56:03</t>
  </si>
  <si>
    <t>Золотоніський</t>
  </si>
  <si>
    <t>Коробівський НВК</t>
  </si>
  <si>
    <t>B234</t>
  </si>
  <si>
    <t>Бабченко Єва</t>
  </si>
  <si>
    <t>48:28</t>
  </si>
  <si>
    <t>м.Ватутіне</t>
  </si>
  <si>
    <t>СПШ № 1</t>
  </si>
  <si>
    <t>B420</t>
  </si>
  <si>
    <t>Калиушко Валентина</t>
  </si>
  <si>
    <t>54:10</t>
  </si>
  <si>
    <t>Катеринопільський</t>
  </si>
  <si>
    <t>Катеринопільська ЗОШ № 2</t>
  </si>
  <si>
    <t>B651</t>
  </si>
  <si>
    <t>Яценко Борис</t>
  </si>
  <si>
    <t>41:45</t>
  </si>
  <si>
    <t>Корсунь-Шевченківський</t>
  </si>
  <si>
    <t>Корсунь-Шевченківський ліцей</t>
  </si>
  <si>
    <t>B904</t>
  </si>
  <si>
    <t>Кім Євген</t>
  </si>
  <si>
    <t>39:27</t>
  </si>
  <si>
    <t>Домантівський НВК</t>
  </si>
  <si>
    <t>B946</t>
  </si>
  <si>
    <t>Омельченко Богдан</t>
  </si>
  <si>
    <t>45:08</t>
  </si>
  <si>
    <t>C465</t>
  </si>
  <si>
    <t>Романенко Наталія</t>
  </si>
  <si>
    <t>71:36</t>
  </si>
  <si>
    <t>м.Золотоноша</t>
  </si>
  <si>
    <t>СПШ № 2</t>
  </si>
  <si>
    <t>C842</t>
  </si>
  <si>
    <t>Моргун Ірина</t>
  </si>
  <si>
    <t>52:24</t>
  </si>
  <si>
    <t>D159</t>
  </si>
  <si>
    <t>Поліщук Єлизавета</t>
  </si>
  <si>
    <t>10-А</t>
  </si>
  <si>
    <t>56:01</t>
  </si>
  <si>
    <t>м.Черкаси</t>
  </si>
  <si>
    <t>ЗОШ № 15</t>
  </si>
  <si>
    <t>D723</t>
  </si>
  <si>
    <t>Порожній Ігор</t>
  </si>
  <si>
    <t>71:26</t>
  </si>
  <si>
    <t>м.Канів</t>
  </si>
  <si>
    <t>ЗОШ № 1</t>
  </si>
  <si>
    <t>E298</t>
  </si>
  <si>
    <t>Нетахата Анна</t>
  </si>
  <si>
    <t>74:53</t>
  </si>
  <si>
    <t>Черкаський</t>
  </si>
  <si>
    <t>Червонослобідська ЗОШ № 2</t>
  </si>
  <si>
    <t>F134</t>
  </si>
  <si>
    <t>Гермаш Анна</t>
  </si>
  <si>
    <t>58:19</t>
  </si>
  <si>
    <t>F479</t>
  </si>
  <si>
    <t>Квач Тетяна</t>
  </si>
  <si>
    <t>71:31</t>
  </si>
  <si>
    <t>F715</t>
  </si>
  <si>
    <t>Волошин Богдан</t>
  </si>
  <si>
    <t>63:02</t>
  </si>
  <si>
    <t>Кам`янський</t>
  </si>
  <si>
    <t xml:space="preserve">Еколого-економічний ліцей </t>
  </si>
  <si>
    <t>G192</t>
  </si>
  <si>
    <t>Верич Ліна</t>
  </si>
  <si>
    <t>51:47</t>
  </si>
  <si>
    <t>G757</t>
  </si>
  <si>
    <t>Куліковський Павло</t>
  </si>
  <si>
    <t>10-Б</t>
  </si>
  <si>
    <t>68:17</t>
  </si>
  <si>
    <t>G762</t>
  </si>
  <si>
    <t>Пономаренко Ольга</t>
  </si>
  <si>
    <t>73:26</t>
  </si>
  <si>
    <t>H103</t>
  </si>
  <si>
    <t>Скорик Альбіна</t>
  </si>
  <si>
    <t>26:33</t>
  </si>
  <si>
    <t>H809</t>
  </si>
  <si>
    <t>Шевченко Віталій</t>
  </si>
  <si>
    <t>68:13</t>
  </si>
  <si>
    <t>I588</t>
  </si>
  <si>
    <t>Грицаченко Андрій</t>
  </si>
  <si>
    <t>41:40</t>
  </si>
  <si>
    <t>I783</t>
  </si>
  <si>
    <t>Коломієць Анастасія</t>
  </si>
  <si>
    <t>47:58</t>
  </si>
  <si>
    <t>J505</t>
  </si>
  <si>
    <t>Чех Ярослав</t>
  </si>
  <si>
    <t>42:38</t>
  </si>
  <si>
    <t>Перша гімназія</t>
  </si>
  <si>
    <t>J564</t>
  </si>
  <si>
    <t>Омельчук Олександра</t>
  </si>
  <si>
    <t>59:16</t>
  </si>
  <si>
    <t>J780</t>
  </si>
  <si>
    <t>Драган Артур</t>
  </si>
  <si>
    <t>61:07</t>
  </si>
  <si>
    <t>м.Умань</t>
  </si>
  <si>
    <t>ЗОШ № 14</t>
  </si>
  <si>
    <t>K220</t>
  </si>
  <si>
    <t>Кумпанський Олександ</t>
  </si>
  <si>
    <t>43:56</t>
  </si>
  <si>
    <t>ЗОШ № 30</t>
  </si>
  <si>
    <t>K369</t>
  </si>
  <si>
    <t>Коломієць Владислав</t>
  </si>
  <si>
    <t>60:31</t>
  </si>
  <si>
    <t>K389</t>
  </si>
  <si>
    <t>Удовенко Артем</t>
  </si>
  <si>
    <t>43:15</t>
  </si>
  <si>
    <t>Чорнобаївський</t>
  </si>
  <si>
    <t>Чорнобаївська ЗОШ № 1</t>
  </si>
  <si>
    <t>K582</t>
  </si>
  <si>
    <t>Яковенко Ангеліна</t>
  </si>
  <si>
    <t>57:37</t>
  </si>
  <si>
    <t>Колегіум "Берегиня"</t>
  </si>
  <si>
    <t>K693</t>
  </si>
  <si>
    <t>Коваленко Наталія</t>
  </si>
  <si>
    <t>54:01</t>
  </si>
  <si>
    <t>K860</t>
  </si>
  <si>
    <t>Тупчієнко Владислав</t>
  </si>
  <si>
    <t>60:20</t>
  </si>
  <si>
    <t>L249</t>
  </si>
  <si>
    <t>Рибчук Юрій</t>
  </si>
  <si>
    <t>74:16</t>
  </si>
  <si>
    <t>Кам'янська ЗОШ № 1</t>
  </si>
  <si>
    <t>L512</t>
  </si>
  <si>
    <t>Остапенко Альона</t>
  </si>
  <si>
    <t>39:12</t>
  </si>
  <si>
    <t>Звенигородський</t>
  </si>
  <si>
    <t xml:space="preserve">Звенигородська ЗОШ-інтернат </t>
  </si>
  <si>
    <t>L600</t>
  </si>
  <si>
    <t>Шульга Захар</t>
  </si>
  <si>
    <t>51:55</t>
  </si>
  <si>
    <t>L679</t>
  </si>
  <si>
    <t>Пошукайло Катерини</t>
  </si>
  <si>
    <t>35:21</t>
  </si>
  <si>
    <t>M371</t>
  </si>
  <si>
    <t>Коваленко Тетяна</t>
  </si>
  <si>
    <t>62:43</t>
  </si>
  <si>
    <t>Чапаєвська ЗОШ</t>
  </si>
  <si>
    <t>M447</t>
  </si>
  <si>
    <t>Корнієнко Сергій</t>
  </si>
  <si>
    <t>61:00</t>
  </si>
  <si>
    <t>СПШ № 33</t>
  </si>
  <si>
    <t>M679</t>
  </si>
  <si>
    <t>Миндзя Маргарита</t>
  </si>
  <si>
    <t>70:43</t>
  </si>
  <si>
    <t>M693</t>
  </si>
  <si>
    <t>Кувейко Олександр</t>
  </si>
  <si>
    <t>40:40</t>
  </si>
  <si>
    <t>N462</t>
  </si>
  <si>
    <t>Дубинець Єлизавета</t>
  </si>
  <si>
    <t>75:02</t>
  </si>
  <si>
    <t>Санаторна ЗОШ-інтернат</t>
  </si>
  <si>
    <t>O470</t>
  </si>
  <si>
    <t>Красюк Ірина</t>
  </si>
  <si>
    <t>46:35</t>
  </si>
  <si>
    <t>O637</t>
  </si>
  <si>
    <t>Бондарь Дар'я</t>
  </si>
  <si>
    <t>57:04</t>
  </si>
  <si>
    <t>P506</t>
  </si>
  <si>
    <t>Поліщук Ірена</t>
  </si>
  <si>
    <t>46:49</t>
  </si>
  <si>
    <t>P743</t>
  </si>
  <si>
    <t>Кошарний Артем</t>
  </si>
  <si>
    <t>38:24</t>
  </si>
  <si>
    <t>R872</t>
  </si>
  <si>
    <t>Ковтун Олександра</t>
  </si>
  <si>
    <t>33:15</t>
  </si>
  <si>
    <t>S573</t>
  </si>
  <si>
    <t>Акіменко Михайло</t>
  </si>
  <si>
    <t>57:14</t>
  </si>
  <si>
    <t>S685</t>
  </si>
  <si>
    <t>Вовченко Анжеліка</t>
  </si>
  <si>
    <t>50:46</t>
  </si>
  <si>
    <t>S861</t>
  </si>
  <si>
    <t>Дорошко Денис</t>
  </si>
  <si>
    <t>T106</t>
  </si>
  <si>
    <t>Штепан Вікторія</t>
  </si>
  <si>
    <t>52:29</t>
  </si>
  <si>
    <t>T211</t>
  </si>
  <si>
    <t>Татарчук Віталій</t>
  </si>
  <si>
    <t>59:28</t>
  </si>
  <si>
    <t>T399</t>
  </si>
  <si>
    <t>Пільгун Іван</t>
  </si>
  <si>
    <t>52:04</t>
  </si>
  <si>
    <t>T513</t>
  </si>
  <si>
    <t>Абакумов Богдан</t>
  </si>
  <si>
    <t>6:57</t>
  </si>
  <si>
    <t>T556</t>
  </si>
  <si>
    <t>Михайленко Анастасія</t>
  </si>
  <si>
    <t>58:12</t>
  </si>
  <si>
    <t>T637</t>
  </si>
  <si>
    <t>Іващенко Іра</t>
  </si>
  <si>
    <t>65:06</t>
  </si>
  <si>
    <t>T748</t>
  </si>
  <si>
    <t>Степаненко Людмила</t>
  </si>
  <si>
    <t>T920</t>
  </si>
  <si>
    <t>Савченко Вікторія</t>
  </si>
  <si>
    <t>46:03</t>
  </si>
  <si>
    <t>U132</t>
  </si>
  <si>
    <t>Сіріченко Антон</t>
  </si>
  <si>
    <t>37:42</t>
  </si>
  <si>
    <t>U145</t>
  </si>
  <si>
    <t>Соколенко Аніта</t>
  </si>
  <si>
    <t>45:53</t>
  </si>
  <si>
    <t>U581</t>
  </si>
  <si>
    <t>Чернявська Тетяна</t>
  </si>
  <si>
    <t>46:46</t>
  </si>
  <si>
    <t>Смілянський</t>
  </si>
  <si>
    <t>Березняківська ЗОШ</t>
  </si>
  <si>
    <t>U753</t>
  </si>
  <si>
    <t>Леванець Ірина</t>
  </si>
  <si>
    <t>68:15</t>
  </si>
  <si>
    <t>V241</t>
  </si>
  <si>
    <t>Порожній Владислав</t>
  </si>
  <si>
    <t>70:12</t>
  </si>
  <si>
    <t>V677</t>
  </si>
  <si>
    <t>Баранник Володимир</t>
  </si>
  <si>
    <t>55:15</t>
  </si>
  <si>
    <t>V686</t>
  </si>
  <si>
    <t>Женжеруха Андрій</t>
  </si>
  <si>
    <t>42:07</t>
  </si>
  <si>
    <t>V863</t>
  </si>
  <si>
    <t>Фурман Іван</t>
  </si>
  <si>
    <t>66:06</t>
  </si>
  <si>
    <t>Шполянський</t>
  </si>
  <si>
    <t>Васильківський НВК</t>
  </si>
  <si>
    <t>C</t>
  </si>
  <si>
    <t>D</t>
  </si>
  <si>
    <t>B</t>
  </si>
  <si>
    <t>E</t>
  </si>
  <si>
    <t>ABCD</t>
  </si>
  <si>
    <t>EBCD</t>
  </si>
  <si>
    <t>DACEB</t>
  </si>
  <si>
    <t>ABCDF</t>
  </si>
  <si>
    <t>ABCDE</t>
  </si>
  <si>
    <t>DEAFB</t>
  </si>
  <si>
    <t>CBAE</t>
  </si>
  <si>
    <t>BCED</t>
  </si>
  <si>
    <t>BEDC</t>
  </si>
  <si>
    <t>ADCE</t>
  </si>
  <si>
    <t>CABE</t>
  </si>
  <si>
    <t>BEDA</t>
  </si>
  <si>
    <t>DACB</t>
  </si>
  <si>
    <t>BDFCA</t>
  </si>
  <si>
    <t>ABCFE</t>
  </si>
  <si>
    <t>CABDE</t>
  </si>
  <si>
    <t>ECBDF</t>
  </si>
  <si>
    <t>ABCE</t>
  </si>
  <si>
    <t>AEBD</t>
  </si>
  <si>
    <t>ABFDC</t>
  </si>
  <si>
    <t>EADBC</t>
  </si>
  <si>
    <t>EDAB</t>
  </si>
  <si>
    <t>BACD</t>
  </si>
  <si>
    <t>ECAD</t>
  </si>
  <si>
    <t>DBFAE</t>
  </si>
  <si>
    <t>CBFAE</t>
  </si>
  <si>
    <t>BACDE</t>
  </si>
  <si>
    <t>EACFD</t>
  </si>
  <si>
    <t>CBAD</t>
  </si>
  <si>
    <t>ACBD</t>
  </si>
  <si>
    <t>EABD</t>
  </si>
  <si>
    <t>AFBCD</t>
  </si>
  <si>
    <t>FEBAC</t>
  </si>
  <si>
    <t>ABECD</t>
  </si>
  <si>
    <t>BDCEF</t>
  </si>
  <si>
    <t>EBCA</t>
  </si>
  <si>
    <t>AECD</t>
  </si>
  <si>
    <t>ACBE</t>
  </si>
  <si>
    <t>DECB</t>
  </si>
  <si>
    <t>ACEB</t>
  </si>
  <si>
    <t>AFBCE</t>
  </si>
  <si>
    <t>DBCEF</t>
  </si>
  <si>
    <t>ABCED</t>
  </si>
  <si>
    <t>EACBD</t>
  </si>
  <si>
    <t>BECD</t>
  </si>
  <si>
    <t>ABED</t>
  </si>
  <si>
    <t>CEAD</t>
  </si>
  <si>
    <t>AEFCD</t>
  </si>
  <si>
    <t>BCEDA</t>
  </si>
  <si>
    <t>FBEEA</t>
  </si>
  <si>
    <t>CBED</t>
  </si>
  <si>
    <t>DCEA</t>
  </si>
  <si>
    <t>CEFBA</t>
  </si>
  <si>
    <t>DBAFE</t>
  </si>
  <si>
    <t>DCAEB</t>
  </si>
  <si>
    <t>EFCBD</t>
  </si>
  <si>
    <t>ACED</t>
  </si>
  <si>
    <t>BEFAD</t>
  </si>
  <si>
    <t>CABED</t>
  </si>
  <si>
    <t>BFAEC</t>
  </si>
  <si>
    <t>FABCD</t>
  </si>
  <si>
    <t>ADBCE</t>
  </si>
  <si>
    <t>CFABE</t>
  </si>
  <si>
    <t>DBCE</t>
  </si>
  <si>
    <t>ABCEF</t>
  </si>
  <si>
    <t>BEDAC</t>
  </si>
  <si>
    <t>ABDEC</t>
  </si>
  <si>
    <t>CEBD</t>
  </si>
  <si>
    <t>ACFBE</t>
  </si>
  <si>
    <t>CAEBD</t>
  </si>
  <si>
    <t>FCBDE</t>
  </si>
  <si>
    <t>AECB</t>
  </si>
  <si>
    <t>AEFDB</t>
  </si>
  <si>
    <t>BCEAD</t>
  </si>
  <si>
    <t>ACDFE</t>
  </si>
  <si>
    <t>ECADB</t>
  </si>
  <si>
    <t>BEFCA</t>
  </si>
  <si>
    <t>DEBC</t>
  </si>
  <si>
    <t>DECA</t>
  </si>
  <si>
    <t>BACFD</t>
  </si>
  <si>
    <t>BCDEA</t>
  </si>
  <si>
    <t>ACDB</t>
  </si>
  <si>
    <t>BADC</t>
  </si>
  <si>
    <t>DACE</t>
  </si>
  <si>
    <t>ADEB</t>
  </si>
  <si>
    <t>DBACE</t>
  </si>
  <si>
    <t>BECDA</t>
  </si>
  <si>
    <t>BDFEA</t>
  </si>
  <si>
    <t>EABDF</t>
  </si>
  <si>
    <t>FBDAE</t>
  </si>
  <si>
    <t>AEBFD</t>
  </si>
  <si>
    <t>CAED</t>
  </si>
  <si>
    <t>DCAB</t>
  </si>
  <si>
    <t>DCBA</t>
  </si>
  <si>
    <t>EBAC</t>
  </si>
  <si>
    <t>CEBAD</t>
  </si>
  <si>
    <t>ABDFE</t>
  </si>
  <si>
    <t>ABDE</t>
  </si>
  <si>
    <t>DBCA</t>
  </si>
  <si>
    <t>BAFED</t>
  </si>
  <si>
    <t>CBFDA</t>
  </si>
  <si>
    <t>FDCAB</t>
  </si>
  <si>
    <t>ECBA</t>
  </si>
  <si>
    <t>CAEB</t>
  </si>
  <si>
    <t>CEAB</t>
  </si>
  <si>
    <t>AEDC</t>
  </si>
  <si>
    <t>AEFBD</t>
  </si>
  <si>
    <t>DBAFC</t>
  </si>
  <si>
    <t>ABCFD</t>
  </si>
  <si>
    <t>ABEC</t>
  </si>
  <si>
    <t>EBAD</t>
  </si>
  <si>
    <t>BAEC</t>
  </si>
  <si>
    <t>ABEFC</t>
  </si>
  <si>
    <t>BDFAC</t>
  </si>
  <si>
    <t>CEDB</t>
  </si>
  <si>
    <t>CABD</t>
  </si>
  <si>
    <t>ABDC</t>
  </si>
  <si>
    <t>DACBF</t>
  </si>
  <si>
    <t>ABFDE</t>
  </si>
  <si>
    <t>BDCEA</t>
  </si>
  <si>
    <t>CFDAE</t>
  </si>
  <si>
    <t>EDCA</t>
  </si>
  <si>
    <t>ABDEF</t>
  </si>
  <si>
    <t>EADC</t>
  </si>
  <si>
    <t>EABC</t>
  </si>
  <si>
    <t>ADCBE</t>
  </si>
  <si>
    <t>EDBCF</t>
  </si>
  <si>
    <t>DAEB</t>
  </si>
  <si>
    <t>FBACE</t>
  </si>
  <si>
    <t>EDCBA</t>
  </si>
  <si>
    <t>DBEA</t>
  </si>
  <si>
    <t>CBADE</t>
  </si>
  <si>
    <t>DBECA</t>
  </si>
  <si>
    <t>FBEDC</t>
  </si>
  <si>
    <t>ACEBD</t>
  </si>
  <si>
    <t>ADCFE</t>
  </si>
  <si>
    <t>ACEDB</t>
  </si>
  <si>
    <t>BDCAE</t>
  </si>
  <si>
    <t>FBCDE</t>
  </si>
  <si>
    <t>EACB</t>
  </si>
  <si>
    <t>BACE</t>
  </si>
  <si>
    <t>BEFAC</t>
  </si>
  <si>
    <t>BADCE</t>
  </si>
  <si>
    <t>BCAD</t>
  </si>
  <si>
    <t>BCEA</t>
  </si>
  <si>
    <t>BCADF</t>
  </si>
  <si>
    <t>BECAF</t>
  </si>
  <si>
    <t>EDBCA</t>
  </si>
  <si>
    <t>ACBDE</t>
  </si>
  <si>
    <t>ECBD</t>
  </si>
  <si>
    <t>FCBDA</t>
  </si>
  <si>
    <t>DFECB</t>
  </si>
  <si>
    <t>DCBEA</t>
  </si>
  <si>
    <t>EFCDB</t>
  </si>
  <si>
    <t>BAFDE</t>
  </si>
  <si>
    <t>AECDB</t>
  </si>
  <si>
    <t>DEBA</t>
  </si>
  <si>
    <t>BEAD</t>
  </si>
  <si>
    <t>FCDAE</t>
  </si>
  <si>
    <t>ABFCE</t>
  </si>
  <si>
    <t>FBCAD</t>
  </si>
  <si>
    <t>ACBED</t>
  </si>
  <si>
    <t>ABDCE</t>
  </si>
  <si>
    <t>CDAE</t>
  </si>
  <si>
    <t>EACD</t>
  </si>
  <si>
    <t>CFBAE</t>
  </si>
  <si>
    <t>DAFEB</t>
  </si>
  <si>
    <t>FBCAE</t>
  </si>
  <si>
    <t>BDEA</t>
  </si>
  <si>
    <t>CAFDE</t>
  </si>
  <si>
    <t>EDBAF</t>
  </si>
  <si>
    <t>ADFEB</t>
  </si>
  <si>
    <t>AEBCD</t>
  </si>
  <si>
    <t>BCDAE</t>
  </si>
  <si>
    <t>ACFDE</t>
  </si>
  <si>
    <t>EBCDF</t>
  </si>
  <si>
    <t>DAECB</t>
  </si>
  <si>
    <t>DBEC</t>
  </si>
  <si>
    <t>EDCAB</t>
  </si>
  <si>
    <t>ACDFB</t>
  </si>
  <si>
    <t>EBDCA</t>
  </si>
  <si>
    <t>CFDBA</t>
  </si>
  <si>
    <t>CADB</t>
  </si>
  <si>
    <t>BCDA</t>
  </si>
  <si>
    <t>CDBFE</t>
  </si>
  <si>
    <t>ABEDF</t>
  </si>
  <si>
    <t>EBADC</t>
  </si>
  <si>
    <t>ADCB</t>
  </si>
  <si>
    <t>CADE</t>
  </si>
  <si>
    <t>AFDBE</t>
  </si>
  <si>
    <t>CBDAF</t>
  </si>
  <si>
    <t>FBDEC</t>
  </si>
  <si>
    <t>DABC</t>
  </si>
  <si>
    <t>DBCFA</t>
  </si>
  <si>
    <t>CBAED</t>
  </si>
  <si>
    <t>FBADC</t>
  </si>
  <si>
    <t>CEDA</t>
  </si>
  <si>
    <t>FCADE</t>
  </si>
  <si>
    <t>ADEC</t>
  </si>
  <si>
    <t>EDAC</t>
  </si>
  <si>
    <t>EFDAB</t>
  </si>
  <si>
    <t>ABDDE</t>
  </si>
  <si>
    <t>FAEBD</t>
  </si>
  <si>
    <t>ACEBF</t>
  </si>
  <si>
    <t>DBCAE</t>
  </si>
  <si>
    <t>CBEAD</t>
  </si>
  <si>
    <t>BCDE</t>
  </si>
  <si>
    <t>CBDA</t>
  </si>
  <si>
    <t>AEBC</t>
  </si>
  <si>
    <t>DFBAE</t>
  </si>
  <si>
    <t>FDAEB</t>
  </si>
  <si>
    <t>ADECB</t>
  </si>
  <si>
    <t>DCAE</t>
  </si>
  <si>
    <t>ECFAD</t>
  </si>
  <si>
    <t>FECBA</t>
  </si>
  <si>
    <t>AEDB</t>
  </si>
  <si>
    <t>FCABE</t>
  </si>
  <si>
    <t>AEDCB</t>
  </si>
  <si>
    <t>BFCEA</t>
  </si>
  <si>
    <t>FDCAE</t>
  </si>
  <si>
    <t>DEBAC</t>
  </si>
  <si>
    <t>EBDA</t>
  </si>
  <si>
    <t>BDCA</t>
  </si>
  <si>
    <t>DABCE</t>
  </si>
  <si>
    <t>CEBDA</t>
  </si>
  <si>
    <t>DCBFA</t>
  </si>
  <si>
    <t>CADBE</t>
  </si>
  <si>
    <t>DAEC</t>
  </si>
  <si>
    <t>FEADB</t>
  </si>
  <si>
    <t>CBAFD</t>
  </si>
  <si>
    <t>BCFDE</t>
  </si>
  <si>
    <t>ADBC</t>
  </si>
  <si>
    <t>DEABC</t>
  </si>
  <si>
    <t>FDEAB</t>
  </si>
  <si>
    <t>ADFCE</t>
  </si>
  <si>
    <t>DBCAF</t>
  </si>
  <si>
    <t>DBEFA</t>
  </si>
  <si>
    <t>FAEDB</t>
  </si>
  <si>
    <t>CFBDE</t>
  </si>
  <si>
    <t>BEADF</t>
  </si>
  <si>
    <t>ECDA</t>
  </si>
  <si>
    <t>AEBDC</t>
  </si>
  <si>
    <t>ABFCD</t>
  </si>
  <si>
    <t>BCFAE</t>
  </si>
  <si>
    <t xml:space="preserve"> </t>
  </si>
  <si>
    <t>Протокол обласного Інтернет-конкурсу «Україна починається з тебе»  за тестовою програмою «ЗНАЙКА»</t>
  </si>
  <si>
    <t>: 10 клас</t>
  </si>
  <si>
    <t>Середній бал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</si>
</sst>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0.0%"/>
  </numFmts>
  <fonts count="65">
    <font>
      <sz val="10"/>
      <name val="Arial Cyr"/>
      <family val="0"/>
    </font>
    <font>
      <b/>
      <sz val="9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1"/>
      <color indexed="18"/>
      <name val="Arial Cyr"/>
      <family val="2"/>
    </font>
    <font>
      <b/>
      <sz val="14"/>
      <color indexed="17"/>
      <name val="Arial Cyr"/>
      <family val="2"/>
    </font>
    <font>
      <sz val="10"/>
      <color indexed="17"/>
      <name val="Arial Cyr"/>
      <family val="2"/>
    </font>
    <font>
      <b/>
      <sz val="14"/>
      <color indexed="16"/>
      <name val="Arial Cyr"/>
      <family val="0"/>
    </font>
    <font>
      <sz val="10"/>
      <color indexed="16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1"/>
      <color indexed="8"/>
      <name val="Arial Cyr"/>
      <family val="0"/>
    </font>
    <font>
      <sz val="10.5"/>
      <color indexed="8"/>
      <name val="Arial Cyr"/>
      <family val="0"/>
    </font>
    <font>
      <sz val="10"/>
      <color indexed="8"/>
      <name val="Arial Cyr"/>
      <family val="0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b/>
      <sz val="14"/>
      <color indexed="12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 Cyr"/>
      <family val="0"/>
    </font>
    <font>
      <b/>
      <sz val="17"/>
      <color indexed="8"/>
      <name val="Arial Cyr"/>
      <family val="0"/>
    </font>
    <font>
      <b/>
      <sz val="10"/>
      <color indexed="8"/>
      <name val="Arial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1" fontId="10" fillId="0" borderId="1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5" borderId="10" xfId="0" applyFill="1" applyBorder="1" applyAlignment="1">
      <alignment/>
    </xf>
    <xf numFmtId="0" fontId="3" fillId="31" borderId="14" xfId="0" applyFont="1" applyFill="1" applyBorder="1" applyAlignment="1">
      <alignment/>
    </xf>
    <xf numFmtId="0" fontId="3" fillId="31" borderId="15" xfId="0" applyFont="1" applyFill="1" applyBorder="1" applyAlignment="1">
      <alignment/>
    </xf>
    <xf numFmtId="0" fontId="0" fillId="31" borderId="0" xfId="0" applyFill="1" applyAlignment="1">
      <alignment/>
    </xf>
    <xf numFmtId="0" fontId="5" fillId="31" borderId="0" xfId="0" applyFont="1" applyFill="1" applyAlignment="1">
      <alignment/>
    </xf>
    <xf numFmtId="0" fontId="0" fillId="31" borderId="10" xfId="0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0" fillId="35" borderId="13" xfId="0" applyFill="1" applyBorder="1" applyAlignment="1">
      <alignment/>
    </xf>
    <xf numFmtId="0" fontId="3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15" fillId="26" borderId="10" xfId="0" applyFont="1" applyFill="1" applyBorder="1" applyAlignment="1">
      <alignment horizontal="left"/>
    </xf>
    <xf numFmtId="0" fontId="6" fillId="26" borderId="10" xfId="0" applyFont="1" applyFill="1" applyBorder="1" applyAlignment="1">
      <alignment/>
    </xf>
    <xf numFmtId="0" fontId="0" fillId="31" borderId="16" xfId="0" applyFill="1" applyBorder="1" applyAlignment="1">
      <alignment/>
    </xf>
    <xf numFmtId="0" fontId="5" fillId="31" borderId="17" xfId="0" applyFont="1" applyFill="1" applyBorder="1" applyAlignment="1">
      <alignment/>
    </xf>
    <xf numFmtId="0" fontId="0" fillId="31" borderId="18" xfId="0" applyFill="1" applyBorder="1" applyAlignment="1">
      <alignment/>
    </xf>
    <xf numFmtId="0" fontId="0" fillId="35" borderId="17" xfId="0" applyFill="1" applyBorder="1" applyAlignment="1">
      <alignment/>
    </xf>
    <xf numFmtId="0" fontId="5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64" fillId="0" borderId="0" xfId="0" applyFont="1" applyAlignment="1">
      <alignment/>
    </xf>
    <xf numFmtId="0" fontId="6" fillId="0" borderId="0" xfId="0" applyFont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 horizontal="left"/>
    </xf>
    <xf numFmtId="49" fontId="0" fillId="13" borderId="10" xfId="0" applyNumberFormat="1" applyFill="1" applyBorder="1" applyAlignment="1">
      <alignment/>
    </xf>
    <xf numFmtId="0" fontId="0" fillId="13" borderId="10" xfId="0" applyFont="1" applyFill="1" applyBorder="1" applyAlignment="1">
      <alignment/>
    </xf>
    <xf numFmtId="1" fontId="0" fillId="1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9" borderId="10" xfId="0" applyFont="1" applyFill="1" applyBorder="1" applyAlignment="1">
      <alignment/>
    </xf>
    <xf numFmtId="0" fontId="0" fillId="9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Загальні результати у відсотках</a:t>
            </a:r>
          </a:p>
        </c:rich>
      </c:tx>
      <c:layout>
        <c:manualLayout>
          <c:xMode val="factor"/>
          <c:yMode val="factor"/>
          <c:x val="-0.17375"/>
          <c:y val="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4115"/>
          <c:w val="0.779"/>
          <c:h val="0.4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Досягнення!#REF!</c:f>
            </c:strRef>
          </c:cat>
          <c:val>
            <c:numRef>
              <c:f>Досягнення!$E$2:$E$5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6575"/>
          <c:y val="0.068"/>
          <c:w val="0.335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3325"/>
          <c:w val="0.980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Моніторинг!$B$6:$BI$6</c:f>
              <c:numCache/>
            </c:numRef>
          </c:val>
          <c:shape val="box"/>
        </c:ser>
        <c:shape val="box"/>
        <c:axId val="35820079"/>
        <c:axId val="53945256"/>
      </c:bar3D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00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Розподіл варіантів відповідей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425"/>
          <c:w val="0.982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Відповіді!$A$3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Відповіді!$B$3:$AO$3</c:f>
              <c:numCache/>
            </c:numRef>
          </c:val>
        </c:ser>
        <c:ser>
          <c:idx val="1"/>
          <c:order val="1"/>
          <c:tx>
            <c:strRef>
              <c:f>Відповіді!$A$4</c:f>
              <c:strCache>
                <c:ptCount val="1"/>
                <c:pt idx="0">
                  <c:v>B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Відповіді!$B$4:$AO$4</c:f>
              <c:numCache/>
            </c:numRef>
          </c:val>
        </c:ser>
        <c:ser>
          <c:idx val="2"/>
          <c:order val="2"/>
          <c:tx>
            <c:strRef>
              <c:f>Відповіді!$A$5</c:f>
              <c:strCache>
                <c:ptCount val="1"/>
                <c:pt idx="0">
                  <c:v>C  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Відповіді!$B$5:$AO$5</c:f>
              <c:numCache/>
            </c:numRef>
          </c:val>
        </c:ser>
        <c:ser>
          <c:idx val="3"/>
          <c:order val="3"/>
          <c:tx>
            <c:strRef>
              <c:f>Відповіді!$A$6</c:f>
              <c:strCache>
                <c:ptCount val="1"/>
                <c:pt idx="0">
                  <c:v>D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Відповіді!$B$6:$AO$6</c:f>
              <c:numCache/>
            </c:numRef>
          </c:val>
        </c:ser>
        <c:ser>
          <c:idx val="4"/>
          <c:order val="4"/>
          <c:tx>
            <c:strRef>
              <c:f>Відповіді!$A$7</c:f>
              <c:strCache>
                <c:ptCount val="1"/>
                <c:pt idx="0">
                  <c:v>E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Відповіді!$B$7:$AO$7</c:f>
              <c:numCache/>
            </c:numRef>
          </c:val>
        </c:ser>
        <c:ser>
          <c:idx val="5"/>
          <c:order val="5"/>
          <c:tx>
            <c:strRef>
              <c:f>Відповіді!$A$8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Відповіді!$B$8:$AO$8</c:f>
              <c:numCache/>
            </c:numRef>
          </c:val>
        </c:ser>
        <c:ser>
          <c:idx val="6"/>
          <c:order val="6"/>
          <c:tx>
            <c:strRef>
              <c:f>Відповіді!$A$9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Відповіді!$B$9:$AO$9</c:f>
              <c:numCache/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9095"/>
          <c:w val="0.209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72</xdr:row>
      <xdr:rowOff>47625</xdr:rowOff>
    </xdr:from>
    <xdr:to>
      <xdr:col>8</xdr:col>
      <xdr:colOff>0</xdr:colOff>
      <xdr:row>89</xdr:row>
      <xdr:rowOff>38100</xdr:rowOff>
    </xdr:to>
    <xdr:graphicFrame>
      <xdr:nvGraphicFramePr>
        <xdr:cNvPr id="1" name="Chart 2"/>
        <xdr:cNvGraphicFramePr/>
      </xdr:nvGraphicFramePr>
      <xdr:xfrm>
        <a:off x="1181100" y="12068175"/>
        <a:ext cx="4495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</xdr:rowOff>
    </xdr:from>
    <xdr:to>
      <xdr:col>40</xdr:col>
      <xdr:colOff>76200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666750" y="2219325"/>
        <a:ext cx="123348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</xdr:row>
      <xdr:rowOff>133350</xdr:rowOff>
    </xdr:from>
    <xdr:to>
      <xdr:col>25</xdr:col>
      <xdr:colOff>209550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066925" y="3162300"/>
        <a:ext cx="107823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tabSelected="1" zoomScalePageLayoutView="0" workbookViewId="0" topLeftCell="A1">
      <selection activeCell="I88" sqref="I88"/>
    </sheetView>
  </sheetViews>
  <sheetFormatPr defaultColWidth="9.00390625" defaultRowHeight="12.75"/>
  <cols>
    <col min="1" max="1" width="3.625" style="0" customWidth="1"/>
    <col min="2" max="2" width="5.625" style="0" bestFit="1" customWidth="1"/>
    <col min="3" max="3" width="21.75390625" style="37" bestFit="1" customWidth="1"/>
    <col min="4" max="4" width="5.625" style="37" bestFit="1" customWidth="1"/>
    <col min="5" max="5" width="5.125" style="0" bestFit="1" customWidth="1"/>
    <col min="6" max="6" width="4.25390625" style="0" bestFit="1" customWidth="1"/>
    <col min="7" max="7" width="5.625" style="27" bestFit="1" customWidth="1"/>
    <col min="8" max="8" width="22.875" style="29" bestFit="1" customWidth="1"/>
    <col min="9" max="9" width="28.125" style="29" bestFit="1" customWidth="1"/>
    <col min="10" max="10" width="41.00390625" style="0" customWidth="1"/>
    <col min="11" max="11" width="13.125" style="0" customWidth="1"/>
  </cols>
  <sheetData>
    <row r="1" spans="1:13" ht="29.25" customHeight="1">
      <c r="A1" s="64" t="s">
        <v>496</v>
      </c>
      <c r="B1" s="65"/>
      <c r="C1" s="66"/>
      <c r="D1" s="66"/>
      <c r="E1" s="68"/>
      <c r="F1" s="67"/>
      <c r="G1" s="67"/>
      <c r="H1" s="67"/>
      <c r="I1" s="67"/>
      <c r="J1" s="69"/>
      <c r="K1" s="69" t="s">
        <v>497</v>
      </c>
      <c r="L1" s="69" t="s">
        <v>495</v>
      </c>
      <c r="M1" s="67" t="s">
        <v>495</v>
      </c>
    </row>
    <row r="2" spans="1:6" ht="15.75">
      <c r="A2" s="3"/>
      <c r="B2" s="3"/>
      <c r="C2" s="34" t="s">
        <v>16</v>
      </c>
      <c r="D2" s="34">
        <v>63</v>
      </c>
      <c r="E2" s="11">
        <f>F2/D2</f>
        <v>0</v>
      </c>
      <c r="F2" s="9">
        <v>0</v>
      </c>
    </row>
    <row r="3" spans="2:6" ht="15.75">
      <c r="B3" s="3"/>
      <c r="C3" s="70" t="s">
        <v>498</v>
      </c>
      <c r="D3" s="35" t="s">
        <v>21</v>
      </c>
      <c r="E3" s="11">
        <f>F3/D2</f>
        <v>0.2857142857142857</v>
      </c>
      <c r="F3" s="10">
        <v>18</v>
      </c>
    </row>
    <row r="4" spans="2:6" ht="15.75">
      <c r="B4" s="3"/>
      <c r="C4" s="36" t="s">
        <v>14</v>
      </c>
      <c r="D4" s="34">
        <v>106</v>
      </c>
      <c r="E4" s="11">
        <f>F4/D2</f>
        <v>0.6825396825396826</v>
      </c>
      <c r="F4" s="10">
        <v>43</v>
      </c>
    </row>
    <row r="5" spans="2:6" ht="15.75">
      <c r="B5" s="3"/>
      <c r="C5" s="34"/>
      <c r="D5" s="34"/>
      <c r="E5" s="11">
        <f>F5/D2</f>
        <v>0.031746031746031744</v>
      </c>
      <c r="F5" s="9">
        <v>2</v>
      </c>
    </row>
    <row r="7" spans="1:9" s="2" customFormat="1" ht="12.75">
      <c r="A7" s="5" t="s">
        <v>0</v>
      </c>
      <c r="B7" s="5" t="s">
        <v>4</v>
      </c>
      <c r="C7" s="5" t="s">
        <v>17</v>
      </c>
      <c r="D7" s="5" t="s">
        <v>18</v>
      </c>
      <c r="E7" s="5" t="s">
        <v>1</v>
      </c>
      <c r="F7" s="5" t="s">
        <v>15</v>
      </c>
      <c r="G7" s="28" t="s">
        <v>13</v>
      </c>
      <c r="H7" s="5" t="s">
        <v>19</v>
      </c>
      <c r="I7" s="5" t="s">
        <v>20</v>
      </c>
    </row>
    <row r="8" spans="1:9" ht="12.75">
      <c r="A8" s="71">
        <v>47</v>
      </c>
      <c r="B8" s="71" t="s">
        <v>194</v>
      </c>
      <c r="C8" s="72" t="s">
        <v>195</v>
      </c>
      <c r="D8" s="72" t="s">
        <v>89</v>
      </c>
      <c r="E8" s="76">
        <v>84</v>
      </c>
      <c r="F8" s="78">
        <v>87</v>
      </c>
      <c r="G8" s="73" t="s">
        <v>171</v>
      </c>
      <c r="H8" s="74" t="s">
        <v>82</v>
      </c>
      <c r="I8" s="74" t="s">
        <v>83</v>
      </c>
    </row>
    <row r="9" spans="1:9" ht="12.75">
      <c r="A9" s="72">
        <v>16</v>
      </c>
      <c r="B9" s="72" t="s">
        <v>87</v>
      </c>
      <c r="C9" s="72" t="s">
        <v>88</v>
      </c>
      <c r="D9" s="72" t="s">
        <v>89</v>
      </c>
      <c r="E9" s="77">
        <v>82</v>
      </c>
      <c r="F9" s="79">
        <v>86</v>
      </c>
      <c r="G9" s="73" t="s">
        <v>90</v>
      </c>
      <c r="H9" s="75" t="s">
        <v>82</v>
      </c>
      <c r="I9" s="74" t="s">
        <v>83</v>
      </c>
    </row>
    <row r="10" spans="1:9" ht="12.75">
      <c r="A10" s="72">
        <v>13</v>
      </c>
      <c r="B10" s="72" t="s">
        <v>76</v>
      </c>
      <c r="C10" s="72" t="s">
        <v>77</v>
      </c>
      <c r="D10" s="72">
        <v>10</v>
      </c>
      <c r="E10" s="77">
        <v>74</v>
      </c>
      <c r="F10" s="79">
        <v>78</v>
      </c>
      <c r="G10" s="73" t="s">
        <v>78</v>
      </c>
      <c r="H10" s="75" t="s">
        <v>52</v>
      </c>
      <c r="I10" s="74" t="s">
        <v>53</v>
      </c>
    </row>
    <row r="11" spans="1:9" ht="12.75">
      <c r="A11" s="59">
        <v>30</v>
      </c>
      <c r="B11" s="59" t="s">
        <v>137</v>
      </c>
      <c r="C11" s="59" t="s">
        <v>138</v>
      </c>
      <c r="D11" s="59">
        <v>10</v>
      </c>
      <c r="E11" s="77">
        <v>73</v>
      </c>
      <c r="F11" s="79">
        <v>77</v>
      </c>
      <c r="G11" s="60" t="s">
        <v>139</v>
      </c>
      <c r="H11" s="62" t="s">
        <v>35</v>
      </c>
      <c r="I11" s="62" t="s">
        <v>36</v>
      </c>
    </row>
    <row r="12" spans="1:9" ht="12.75">
      <c r="A12" s="59">
        <v>14</v>
      </c>
      <c r="B12" s="59" t="s">
        <v>79</v>
      </c>
      <c r="C12" s="59" t="s">
        <v>80</v>
      </c>
      <c r="D12" s="59" t="s">
        <v>59</v>
      </c>
      <c r="E12" s="77">
        <v>72</v>
      </c>
      <c r="F12" s="79">
        <v>76</v>
      </c>
      <c r="G12" s="60" t="s">
        <v>81</v>
      </c>
      <c r="H12" s="61" t="s">
        <v>82</v>
      </c>
      <c r="I12" s="62" t="s">
        <v>83</v>
      </c>
    </row>
    <row r="13" spans="1:9" ht="12.75">
      <c r="A13" s="59">
        <v>3</v>
      </c>
      <c r="B13" s="59" t="s">
        <v>32</v>
      </c>
      <c r="C13" s="59" t="s">
        <v>33</v>
      </c>
      <c r="D13" s="59">
        <v>10</v>
      </c>
      <c r="E13" s="77">
        <v>71</v>
      </c>
      <c r="F13" s="79">
        <v>73</v>
      </c>
      <c r="G13" s="60" t="s">
        <v>34</v>
      </c>
      <c r="H13" s="61" t="s">
        <v>35</v>
      </c>
      <c r="I13" s="62" t="s">
        <v>36</v>
      </c>
    </row>
    <row r="14" spans="1:9" ht="12.75">
      <c r="A14" s="59">
        <v>12</v>
      </c>
      <c r="B14" s="59" t="s">
        <v>73</v>
      </c>
      <c r="C14" s="59" t="s">
        <v>74</v>
      </c>
      <c r="D14" s="59">
        <v>10</v>
      </c>
      <c r="E14" s="77">
        <v>71</v>
      </c>
      <c r="F14" s="79">
        <v>73</v>
      </c>
      <c r="G14" s="60" t="s">
        <v>75</v>
      </c>
      <c r="H14" s="61" t="s">
        <v>52</v>
      </c>
      <c r="I14" s="62" t="s">
        <v>53</v>
      </c>
    </row>
    <row r="15" spans="1:9" ht="12.75">
      <c r="A15" s="59">
        <v>31</v>
      </c>
      <c r="B15" s="59" t="s">
        <v>140</v>
      </c>
      <c r="C15" s="59" t="s">
        <v>141</v>
      </c>
      <c r="D15" s="59" t="s">
        <v>89</v>
      </c>
      <c r="E15" s="77">
        <v>71</v>
      </c>
      <c r="F15" s="79">
        <v>73</v>
      </c>
      <c r="G15" s="60" t="s">
        <v>142</v>
      </c>
      <c r="H15" s="62" t="s">
        <v>82</v>
      </c>
      <c r="I15" s="62" t="s">
        <v>143</v>
      </c>
    </row>
    <row r="16" spans="1:9" ht="12.75">
      <c r="A16" s="59">
        <v>41</v>
      </c>
      <c r="B16" s="59" t="s">
        <v>176</v>
      </c>
      <c r="C16" s="59" t="s">
        <v>177</v>
      </c>
      <c r="D16" s="59" t="s">
        <v>59</v>
      </c>
      <c r="E16" s="77">
        <v>71</v>
      </c>
      <c r="F16" s="79">
        <v>73</v>
      </c>
      <c r="G16" s="60" t="s">
        <v>178</v>
      </c>
      <c r="H16" s="62" t="s">
        <v>82</v>
      </c>
      <c r="I16" s="62" t="s">
        <v>83</v>
      </c>
    </row>
    <row r="17" spans="1:9" ht="12.75">
      <c r="A17" s="59">
        <v>1</v>
      </c>
      <c r="B17" s="59" t="s">
        <v>22</v>
      </c>
      <c r="C17" s="59" t="s">
        <v>23</v>
      </c>
      <c r="D17" s="59">
        <v>10</v>
      </c>
      <c r="E17" s="77">
        <v>68</v>
      </c>
      <c r="F17" s="79">
        <v>72</v>
      </c>
      <c r="G17" s="60" t="s">
        <v>24</v>
      </c>
      <c r="H17" s="61" t="s">
        <v>25</v>
      </c>
      <c r="I17" s="62" t="s">
        <v>26</v>
      </c>
    </row>
    <row r="18" spans="1:9" ht="12.75">
      <c r="A18" s="63">
        <v>58</v>
      </c>
      <c r="B18" s="63" t="s">
        <v>225</v>
      </c>
      <c r="C18" s="59" t="s">
        <v>226</v>
      </c>
      <c r="D18" s="59">
        <v>10</v>
      </c>
      <c r="E18" s="76">
        <v>70</v>
      </c>
      <c r="F18" s="78">
        <v>72</v>
      </c>
      <c r="G18" s="60" t="s">
        <v>227</v>
      </c>
      <c r="H18" s="62" t="s">
        <v>228</v>
      </c>
      <c r="I18" s="62" t="s">
        <v>229</v>
      </c>
    </row>
    <row r="19" spans="1:9" ht="12.75">
      <c r="A19" s="59">
        <v>29</v>
      </c>
      <c r="B19" s="59" t="s">
        <v>134</v>
      </c>
      <c r="C19" s="59" t="s">
        <v>135</v>
      </c>
      <c r="D19" s="59" t="s">
        <v>59</v>
      </c>
      <c r="E19" s="77">
        <v>67</v>
      </c>
      <c r="F19" s="79">
        <v>71</v>
      </c>
      <c r="G19" s="60" t="s">
        <v>136</v>
      </c>
      <c r="H19" s="62" t="s">
        <v>61</v>
      </c>
      <c r="I19" s="62" t="s">
        <v>133</v>
      </c>
    </row>
    <row r="20" spans="1:9" ht="12.75">
      <c r="A20" s="63">
        <v>61</v>
      </c>
      <c r="B20" s="63" t="s">
        <v>236</v>
      </c>
      <c r="C20" s="59" t="s">
        <v>237</v>
      </c>
      <c r="D20" s="59">
        <v>10</v>
      </c>
      <c r="E20" s="76">
        <v>67</v>
      </c>
      <c r="F20" s="78">
        <v>71</v>
      </c>
      <c r="G20" s="60" t="s">
        <v>238</v>
      </c>
      <c r="H20" s="62" t="s">
        <v>25</v>
      </c>
      <c r="I20" s="62" t="s">
        <v>26</v>
      </c>
    </row>
    <row r="21" spans="1:9" ht="12.75">
      <c r="A21" s="63">
        <v>55</v>
      </c>
      <c r="B21" s="63" t="s">
        <v>216</v>
      </c>
      <c r="C21" s="59" t="s">
        <v>217</v>
      </c>
      <c r="D21" s="59">
        <v>10</v>
      </c>
      <c r="E21" s="76">
        <v>66</v>
      </c>
      <c r="F21" s="78">
        <v>69</v>
      </c>
      <c r="G21" s="60" t="s">
        <v>218</v>
      </c>
      <c r="H21" s="62" t="s">
        <v>40</v>
      </c>
      <c r="I21" s="62" t="s">
        <v>41</v>
      </c>
    </row>
    <row r="22" spans="1:9" ht="12.75">
      <c r="A22" s="59">
        <v>9</v>
      </c>
      <c r="B22" s="59" t="s">
        <v>57</v>
      </c>
      <c r="C22" s="59" t="s">
        <v>58</v>
      </c>
      <c r="D22" s="59" t="s">
        <v>59</v>
      </c>
      <c r="E22" s="77">
        <v>65</v>
      </c>
      <c r="F22" s="79">
        <v>66</v>
      </c>
      <c r="G22" s="60" t="s">
        <v>60</v>
      </c>
      <c r="H22" s="61" t="s">
        <v>61</v>
      </c>
      <c r="I22" s="62" t="s">
        <v>62</v>
      </c>
    </row>
    <row r="23" spans="1:9" ht="12.75">
      <c r="A23" s="59">
        <v>15</v>
      </c>
      <c r="B23" s="59" t="s">
        <v>84</v>
      </c>
      <c r="C23" s="59" t="s">
        <v>85</v>
      </c>
      <c r="D23" s="59">
        <v>10</v>
      </c>
      <c r="E23" s="77">
        <v>65</v>
      </c>
      <c r="F23" s="79">
        <v>66</v>
      </c>
      <c r="G23" s="60" t="s">
        <v>86</v>
      </c>
      <c r="H23" s="61" t="s">
        <v>35</v>
      </c>
      <c r="I23" s="62" t="s">
        <v>36</v>
      </c>
    </row>
    <row r="24" spans="1:9" ht="12.75">
      <c r="A24" s="59">
        <v>37</v>
      </c>
      <c r="B24" s="59" t="s">
        <v>163</v>
      </c>
      <c r="C24" s="59" t="s">
        <v>164</v>
      </c>
      <c r="D24" s="59" t="s">
        <v>59</v>
      </c>
      <c r="E24" s="77">
        <v>65</v>
      </c>
      <c r="F24" s="79">
        <v>66</v>
      </c>
      <c r="G24" s="60" t="s">
        <v>165</v>
      </c>
      <c r="H24" s="62" t="s">
        <v>66</v>
      </c>
      <c r="I24" s="62" t="s">
        <v>67</v>
      </c>
    </row>
    <row r="25" spans="1:9" ht="12.75">
      <c r="A25" s="63">
        <v>50</v>
      </c>
      <c r="B25" s="63" t="s">
        <v>202</v>
      </c>
      <c r="C25" s="59" t="s">
        <v>203</v>
      </c>
      <c r="D25" s="59" t="s">
        <v>59</v>
      </c>
      <c r="E25" s="76">
        <v>65</v>
      </c>
      <c r="F25" s="78">
        <v>66</v>
      </c>
      <c r="G25" s="60" t="s">
        <v>204</v>
      </c>
      <c r="H25" s="62" t="s">
        <v>61</v>
      </c>
      <c r="I25" s="62" t="s">
        <v>133</v>
      </c>
    </row>
    <row r="26" spans="1:9" ht="12.75">
      <c r="A26" s="63">
        <v>60</v>
      </c>
      <c r="B26" s="63" t="s">
        <v>233</v>
      </c>
      <c r="C26" s="59" t="s">
        <v>234</v>
      </c>
      <c r="D26" s="59" t="s">
        <v>59</v>
      </c>
      <c r="E26" s="76">
        <v>65</v>
      </c>
      <c r="F26" s="78">
        <v>66</v>
      </c>
      <c r="G26" s="60" t="s">
        <v>235</v>
      </c>
      <c r="H26" s="62" t="s">
        <v>66</v>
      </c>
      <c r="I26" s="62" t="s">
        <v>67</v>
      </c>
    </row>
    <row r="27" spans="1:9" ht="12.75">
      <c r="A27" s="59">
        <v>7</v>
      </c>
      <c r="B27" s="59" t="s">
        <v>49</v>
      </c>
      <c r="C27" s="59" t="s">
        <v>50</v>
      </c>
      <c r="D27" s="59">
        <v>10</v>
      </c>
      <c r="E27" s="77">
        <v>63</v>
      </c>
      <c r="F27" s="79">
        <v>64</v>
      </c>
      <c r="G27" s="60" t="s">
        <v>51</v>
      </c>
      <c r="H27" s="61" t="s">
        <v>52</v>
      </c>
      <c r="I27" s="62" t="s">
        <v>53</v>
      </c>
    </row>
    <row r="28" spans="1:9" ht="12.75">
      <c r="A28" s="59">
        <v>11</v>
      </c>
      <c r="B28" s="59" t="s">
        <v>68</v>
      </c>
      <c r="C28" s="59" t="s">
        <v>69</v>
      </c>
      <c r="D28" s="59">
        <v>10</v>
      </c>
      <c r="E28" s="77">
        <v>62</v>
      </c>
      <c r="F28" s="79">
        <v>64</v>
      </c>
      <c r="G28" s="60" t="s">
        <v>70</v>
      </c>
      <c r="H28" s="61" t="s">
        <v>71</v>
      </c>
      <c r="I28" s="62" t="s">
        <v>72</v>
      </c>
    </row>
    <row r="29" spans="1:9" ht="12.75">
      <c r="A29" s="59">
        <v>17</v>
      </c>
      <c r="B29" s="59" t="s">
        <v>91</v>
      </c>
      <c r="C29" s="59" t="s">
        <v>92</v>
      </c>
      <c r="D29" s="59">
        <v>10</v>
      </c>
      <c r="E29" s="77">
        <v>63</v>
      </c>
      <c r="F29" s="79">
        <v>64</v>
      </c>
      <c r="G29" s="60" t="s">
        <v>93</v>
      </c>
      <c r="H29" s="61" t="s">
        <v>52</v>
      </c>
      <c r="I29" s="62" t="s">
        <v>53</v>
      </c>
    </row>
    <row r="30" spans="1:9" ht="12.75">
      <c r="A30" s="59">
        <v>25</v>
      </c>
      <c r="B30" s="59" t="s">
        <v>118</v>
      </c>
      <c r="C30" s="59" t="s">
        <v>119</v>
      </c>
      <c r="D30" s="59" t="s">
        <v>89</v>
      </c>
      <c r="E30" s="77">
        <v>61</v>
      </c>
      <c r="F30" s="79">
        <v>64</v>
      </c>
      <c r="G30" s="60" t="s">
        <v>120</v>
      </c>
      <c r="H30" s="62" t="s">
        <v>61</v>
      </c>
      <c r="I30" s="62" t="s">
        <v>121</v>
      </c>
    </row>
    <row r="31" spans="1:9" ht="12.75">
      <c r="A31" s="59">
        <v>27</v>
      </c>
      <c r="B31" s="59" t="s">
        <v>125</v>
      </c>
      <c r="C31" s="59" t="s">
        <v>126</v>
      </c>
      <c r="D31" s="59">
        <v>10</v>
      </c>
      <c r="E31" s="77">
        <v>63</v>
      </c>
      <c r="F31" s="79">
        <v>64</v>
      </c>
      <c r="G31" s="60" t="s">
        <v>127</v>
      </c>
      <c r="H31" s="62" t="s">
        <v>128</v>
      </c>
      <c r="I31" s="62" t="s">
        <v>129</v>
      </c>
    </row>
    <row r="32" spans="1:9" ht="12.75">
      <c r="A32" s="59">
        <v>40</v>
      </c>
      <c r="B32" s="59" t="s">
        <v>173</v>
      </c>
      <c r="C32" s="59" t="s">
        <v>174</v>
      </c>
      <c r="D32" s="59">
        <v>10</v>
      </c>
      <c r="E32" s="77">
        <v>63</v>
      </c>
      <c r="F32" s="79">
        <v>64</v>
      </c>
      <c r="G32" s="60" t="s">
        <v>175</v>
      </c>
      <c r="H32" s="62" t="s">
        <v>40</v>
      </c>
      <c r="I32" s="62" t="s">
        <v>41</v>
      </c>
    </row>
    <row r="33" spans="1:9" ht="12.75">
      <c r="A33" s="59">
        <v>42</v>
      </c>
      <c r="B33" s="59" t="s">
        <v>179</v>
      </c>
      <c r="C33" s="59" t="s">
        <v>180</v>
      </c>
      <c r="D33" s="59">
        <v>10</v>
      </c>
      <c r="E33" s="77">
        <v>62</v>
      </c>
      <c r="F33" s="79">
        <v>64</v>
      </c>
      <c r="G33" s="60" t="s">
        <v>181</v>
      </c>
      <c r="H33" s="62" t="s">
        <v>40</v>
      </c>
      <c r="I33" s="62" t="s">
        <v>41</v>
      </c>
    </row>
    <row r="34" spans="1:9" ht="12.75">
      <c r="A34" s="63">
        <v>63</v>
      </c>
      <c r="B34" s="63" t="s">
        <v>242</v>
      </c>
      <c r="C34" s="59" t="s">
        <v>243</v>
      </c>
      <c r="D34" s="59">
        <v>10</v>
      </c>
      <c r="E34" s="76">
        <v>61</v>
      </c>
      <c r="F34" s="78">
        <v>64</v>
      </c>
      <c r="G34" s="60" t="s">
        <v>244</v>
      </c>
      <c r="H34" s="62" t="s">
        <v>245</v>
      </c>
      <c r="I34" s="62" t="s">
        <v>246</v>
      </c>
    </row>
    <row r="35" spans="1:9" ht="12.75">
      <c r="A35" s="59">
        <v>4</v>
      </c>
      <c r="B35" s="59" t="s">
        <v>37</v>
      </c>
      <c r="C35" s="59" t="s">
        <v>38</v>
      </c>
      <c r="D35" s="59">
        <v>10</v>
      </c>
      <c r="E35" s="77">
        <v>60</v>
      </c>
      <c r="F35" s="79">
        <v>63</v>
      </c>
      <c r="G35" s="60" t="s">
        <v>39</v>
      </c>
      <c r="H35" s="61" t="s">
        <v>40</v>
      </c>
      <c r="I35" s="62" t="s">
        <v>41</v>
      </c>
    </row>
    <row r="36" spans="1:9" ht="12.75">
      <c r="A36" s="59">
        <v>26</v>
      </c>
      <c r="B36" s="59" t="s">
        <v>122</v>
      </c>
      <c r="C36" s="59" t="s">
        <v>123</v>
      </c>
      <c r="D36" s="59">
        <v>10</v>
      </c>
      <c r="E36" s="77">
        <v>60</v>
      </c>
      <c r="F36" s="79">
        <v>63</v>
      </c>
      <c r="G36" s="60" t="s">
        <v>124</v>
      </c>
      <c r="H36" s="62" t="s">
        <v>52</v>
      </c>
      <c r="I36" s="62" t="s">
        <v>53</v>
      </c>
    </row>
    <row r="37" spans="1:9" ht="12.75">
      <c r="A37" s="63">
        <v>49</v>
      </c>
      <c r="B37" s="63" t="s">
        <v>199</v>
      </c>
      <c r="C37" s="59" t="s">
        <v>200</v>
      </c>
      <c r="D37" s="59">
        <v>10</v>
      </c>
      <c r="E37" s="76">
        <v>60</v>
      </c>
      <c r="F37" s="78">
        <v>63</v>
      </c>
      <c r="G37" s="60" t="s">
        <v>201</v>
      </c>
      <c r="H37" s="62" t="s">
        <v>52</v>
      </c>
      <c r="I37" s="62" t="s">
        <v>53</v>
      </c>
    </row>
    <row r="38" spans="1:9" ht="12.75">
      <c r="A38" s="59">
        <v>10</v>
      </c>
      <c r="B38" s="59" t="s">
        <v>63</v>
      </c>
      <c r="C38" s="59" t="s">
        <v>64</v>
      </c>
      <c r="D38" s="59" t="s">
        <v>59</v>
      </c>
      <c r="E38" s="77">
        <v>59</v>
      </c>
      <c r="F38" s="79">
        <v>62</v>
      </c>
      <c r="G38" s="60" t="s">
        <v>65</v>
      </c>
      <c r="H38" s="61" t="s">
        <v>66</v>
      </c>
      <c r="I38" s="62" t="s">
        <v>67</v>
      </c>
    </row>
    <row r="39" spans="1:9" ht="12.75">
      <c r="A39" s="59">
        <v>39</v>
      </c>
      <c r="B39" s="59" t="s">
        <v>169</v>
      </c>
      <c r="C39" s="59" t="s">
        <v>170</v>
      </c>
      <c r="D39" s="59">
        <v>10</v>
      </c>
      <c r="E39" s="77">
        <v>59</v>
      </c>
      <c r="F39" s="79">
        <v>62</v>
      </c>
      <c r="G39" s="60" t="s">
        <v>171</v>
      </c>
      <c r="H39" s="62" t="s">
        <v>52</v>
      </c>
      <c r="I39" s="62" t="s">
        <v>172</v>
      </c>
    </row>
    <row r="40" spans="1:9" ht="12.75">
      <c r="A40" s="59">
        <v>19</v>
      </c>
      <c r="B40" s="59" t="s">
        <v>97</v>
      </c>
      <c r="C40" s="59" t="s">
        <v>98</v>
      </c>
      <c r="D40" s="59">
        <v>10</v>
      </c>
      <c r="E40" s="77">
        <v>58</v>
      </c>
      <c r="F40" s="79">
        <v>61</v>
      </c>
      <c r="G40" s="60" t="s">
        <v>99</v>
      </c>
      <c r="H40" s="61" t="s">
        <v>52</v>
      </c>
      <c r="I40" s="62" t="s">
        <v>53</v>
      </c>
    </row>
    <row r="41" spans="1:9" ht="12.75">
      <c r="A41" s="59">
        <v>23</v>
      </c>
      <c r="B41" s="59" t="s">
        <v>110</v>
      </c>
      <c r="C41" s="59" t="s">
        <v>111</v>
      </c>
      <c r="D41" s="59" t="s">
        <v>59</v>
      </c>
      <c r="E41" s="77">
        <v>58</v>
      </c>
      <c r="F41" s="79">
        <v>61</v>
      </c>
      <c r="G41" s="60" t="s">
        <v>112</v>
      </c>
      <c r="H41" s="62" t="s">
        <v>61</v>
      </c>
      <c r="I41" s="62" t="s">
        <v>62</v>
      </c>
    </row>
    <row r="42" spans="1:9" ht="12.75">
      <c r="A42" s="59">
        <v>35</v>
      </c>
      <c r="B42" s="59" t="s">
        <v>155</v>
      </c>
      <c r="C42" s="59" t="s">
        <v>156</v>
      </c>
      <c r="D42" s="59">
        <v>10</v>
      </c>
      <c r="E42" s="77">
        <v>58</v>
      </c>
      <c r="F42" s="79">
        <v>61</v>
      </c>
      <c r="G42" s="60" t="s">
        <v>157</v>
      </c>
      <c r="H42" s="62" t="s">
        <v>25</v>
      </c>
      <c r="I42" s="62" t="s">
        <v>158</v>
      </c>
    </row>
    <row r="43" spans="1:9" ht="12.75">
      <c r="A43" s="63">
        <v>48</v>
      </c>
      <c r="B43" s="63" t="s">
        <v>196</v>
      </c>
      <c r="C43" s="59" t="s">
        <v>197</v>
      </c>
      <c r="D43" s="59">
        <v>10</v>
      </c>
      <c r="E43" s="76">
        <v>58</v>
      </c>
      <c r="F43" s="78">
        <v>61</v>
      </c>
      <c r="G43" s="60" t="s">
        <v>198</v>
      </c>
      <c r="H43" s="62" t="s">
        <v>35</v>
      </c>
      <c r="I43" s="62" t="s">
        <v>36</v>
      </c>
    </row>
    <row r="44" spans="1:9" ht="12.75">
      <c r="A44" s="59">
        <v>21</v>
      </c>
      <c r="B44" s="59" t="s">
        <v>103</v>
      </c>
      <c r="C44" s="59" t="s">
        <v>104</v>
      </c>
      <c r="D44" s="59">
        <v>10</v>
      </c>
      <c r="E44" s="77">
        <v>57</v>
      </c>
      <c r="F44" s="79">
        <v>58</v>
      </c>
      <c r="G44" s="60" t="s">
        <v>105</v>
      </c>
      <c r="H44" s="61" t="s">
        <v>25</v>
      </c>
      <c r="I44" s="62" t="s">
        <v>26</v>
      </c>
    </row>
    <row r="45" spans="1:9" ht="12.75">
      <c r="A45" s="59">
        <v>28</v>
      </c>
      <c r="B45" s="59" t="s">
        <v>130</v>
      </c>
      <c r="C45" s="59" t="s">
        <v>131</v>
      </c>
      <c r="D45" s="59" t="s">
        <v>59</v>
      </c>
      <c r="E45" s="77">
        <v>57</v>
      </c>
      <c r="F45" s="79">
        <v>58</v>
      </c>
      <c r="G45" s="60" t="s">
        <v>132</v>
      </c>
      <c r="H45" s="62" t="s">
        <v>61</v>
      </c>
      <c r="I45" s="62" t="s">
        <v>133</v>
      </c>
    </row>
    <row r="46" spans="1:9" ht="12.75">
      <c r="A46" s="59">
        <v>32</v>
      </c>
      <c r="B46" s="59" t="s">
        <v>144</v>
      </c>
      <c r="C46" s="59" t="s">
        <v>145</v>
      </c>
      <c r="D46" s="59">
        <v>10</v>
      </c>
      <c r="E46" s="77">
        <v>56</v>
      </c>
      <c r="F46" s="79">
        <v>57</v>
      </c>
      <c r="G46" s="60" t="s">
        <v>146</v>
      </c>
      <c r="H46" s="62" t="s">
        <v>147</v>
      </c>
      <c r="I46" s="62" t="s">
        <v>148</v>
      </c>
    </row>
    <row r="47" spans="1:9" ht="12.75">
      <c r="A47" s="59">
        <v>34</v>
      </c>
      <c r="B47" s="59" t="s">
        <v>152</v>
      </c>
      <c r="C47" s="59" t="s">
        <v>153</v>
      </c>
      <c r="D47" s="59">
        <v>10</v>
      </c>
      <c r="E47" s="77">
        <v>55</v>
      </c>
      <c r="F47" s="79">
        <v>57</v>
      </c>
      <c r="G47" s="60" t="s">
        <v>154</v>
      </c>
      <c r="H47" s="62" t="s">
        <v>40</v>
      </c>
      <c r="I47" s="62" t="s">
        <v>41</v>
      </c>
    </row>
    <row r="48" spans="1:9" ht="12.75">
      <c r="A48" s="59">
        <v>38</v>
      </c>
      <c r="B48" s="59" t="s">
        <v>166</v>
      </c>
      <c r="C48" s="59" t="s">
        <v>167</v>
      </c>
      <c r="D48" s="59">
        <v>10</v>
      </c>
      <c r="E48" s="77">
        <v>54</v>
      </c>
      <c r="F48" s="79">
        <v>57</v>
      </c>
      <c r="G48" s="60" t="s">
        <v>168</v>
      </c>
      <c r="H48" s="62" t="s">
        <v>25</v>
      </c>
      <c r="I48" s="62" t="s">
        <v>45</v>
      </c>
    </row>
    <row r="49" spans="1:9" ht="12.75">
      <c r="A49" s="63">
        <v>53</v>
      </c>
      <c r="B49" s="63" t="s">
        <v>211</v>
      </c>
      <c r="C49" s="59" t="s">
        <v>212</v>
      </c>
      <c r="D49" s="59">
        <v>10</v>
      </c>
      <c r="E49" s="76">
        <v>56</v>
      </c>
      <c r="F49" s="78">
        <v>57</v>
      </c>
      <c r="G49" s="60" t="s">
        <v>213</v>
      </c>
      <c r="H49" s="62" t="s">
        <v>52</v>
      </c>
      <c r="I49" s="62" t="s">
        <v>172</v>
      </c>
    </row>
    <row r="50" spans="1:9" ht="12.75">
      <c r="A50" s="63">
        <v>54</v>
      </c>
      <c r="B50" s="63" t="s">
        <v>214</v>
      </c>
      <c r="C50" s="59" t="s">
        <v>215</v>
      </c>
      <c r="D50" s="59">
        <v>10</v>
      </c>
      <c r="E50" s="76">
        <v>55</v>
      </c>
      <c r="F50" s="78">
        <v>57</v>
      </c>
      <c r="G50" s="60" t="s">
        <v>102</v>
      </c>
      <c r="H50" s="62" t="s">
        <v>40</v>
      </c>
      <c r="I50" s="62" t="s">
        <v>41</v>
      </c>
    </row>
    <row r="51" spans="1:9" ht="12.75">
      <c r="A51" s="63">
        <v>57</v>
      </c>
      <c r="B51" s="63" t="s">
        <v>222</v>
      </c>
      <c r="C51" s="59" t="s">
        <v>223</v>
      </c>
      <c r="D51" s="59">
        <v>10</v>
      </c>
      <c r="E51" s="76">
        <v>53</v>
      </c>
      <c r="F51" s="78">
        <v>56</v>
      </c>
      <c r="G51" s="60" t="s">
        <v>224</v>
      </c>
      <c r="H51" s="62" t="s">
        <v>71</v>
      </c>
      <c r="I51" s="62" t="s">
        <v>72</v>
      </c>
    </row>
    <row r="52" spans="1:9" ht="12.75">
      <c r="A52" s="59">
        <v>6</v>
      </c>
      <c r="B52" s="59" t="s">
        <v>46</v>
      </c>
      <c r="C52" s="59" t="s">
        <v>47</v>
      </c>
      <c r="D52" s="59">
        <v>10</v>
      </c>
      <c r="E52" s="77">
        <v>52</v>
      </c>
      <c r="F52" s="79">
        <v>55</v>
      </c>
      <c r="G52" s="60" t="s">
        <v>48</v>
      </c>
      <c r="H52" s="61" t="s">
        <v>40</v>
      </c>
      <c r="I52" s="62" t="s">
        <v>41</v>
      </c>
    </row>
    <row r="53" spans="1:9" ht="12.75">
      <c r="A53" s="59">
        <v>43</v>
      </c>
      <c r="B53" s="59" t="s">
        <v>182</v>
      </c>
      <c r="C53" s="59" t="s">
        <v>183</v>
      </c>
      <c r="D53" s="59">
        <v>10</v>
      </c>
      <c r="E53" s="77">
        <v>50</v>
      </c>
      <c r="F53" s="79">
        <v>53</v>
      </c>
      <c r="G53" s="60" t="s">
        <v>184</v>
      </c>
      <c r="H53" s="62" t="s">
        <v>25</v>
      </c>
      <c r="I53" s="62" t="s">
        <v>45</v>
      </c>
    </row>
    <row r="54" spans="1:9" ht="12.75">
      <c r="A54" s="63">
        <v>56</v>
      </c>
      <c r="B54" s="63" t="s">
        <v>219</v>
      </c>
      <c r="C54" s="59" t="s">
        <v>220</v>
      </c>
      <c r="D54" s="59">
        <v>10</v>
      </c>
      <c r="E54" s="76">
        <v>50</v>
      </c>
      <c r="F54" s="78">
        <v>53</v>
      </c>
      <c r="G54" s="60" t="s">
        <v>221</v>
      </c>
      <c r="H54" s="62" t="s">
        <v>40</v>
      </c>
      <c r="I54" s="62" t="s">
        <v>41</v>
      </c>
    </row>
    <row r="55" spans="1:9" ht="12.75">
      <c r="A55" s="63">
        <v>45</v>
      </c>
      <c r="B55" s="63" t="s">
        <v>188</v>
      </c>
      <c r="C55" s="59" t="s">
        <v>189</v>
      </c>
      <c r="D55" s="59">
        <v>10</v>
      </c>
      <c r="E55" s="76">
        <v>50</v>
      </c>
      <c r="F55" s="78">
        <v>50</v>
      </c>
      <c r="G55" s="60" t="s">
        <v>190</v>
      </c>
      <c r="H55" s="62" t="s">
        <v>52</v>
      </c>
      <c r="I55" s="62" t="s">
        <v>53</v>
      </c>
    </row>
    <row r="56" spans="1:9" ht="12.75">
      <c r="A56" s="63">
        <v>59</v>
      </c>
      <c r="B56" s="63" t="s">
        <v>230</v>
      </c>
      <c r="C56" s="59" t="s">
        <v>231</v>
      </c>
      <c r="D56" s="59">
        <v>10</v>
      </c>
      <c r="E56" s="76">
        <v>50</v>
      </c>
      <c r="F56" s="78">
        <v>50</v>
      </c>
      <c r="G56" s="60" t="s">
        <v>232</v>
      </c>
      <c r="H56" s="62" t="s">
        <v>52</v>
      </c>
      <c r="I56" s="62" t="s">
        <v>53</v>
      </c>
    </row>
    <row r="57" spans="1:9" ht="12.75">
      <c r="A57" s="59">
        <v>2</v>
      </c>
      <c r="B57" s="59" t="s">
        <v>27</v>
      </c>
      <c r="C57" s="59" t="s">
        <v>28</v>
      </c>
      <c r="D57" s="59">
        <v>10</v>
      </c>
      <c r="E57" s="77">
        <v>48</v>
      </c>
      <c r="F57" s="79">
        <v>49</v>
      </c>
      <c r="G57" s="60" t="s">
        <v>29</v>
      </c>
      <c r="H57" s="61" t="s">
        <v>30</v>
      </c>
      <c r="I57" s="62" t="s">
        <v>31</v>
      </c>
    </row>
    <row r="58" spans="1:9" ht="12.75">
      <c r="A58" s="59">
        <v>24</v>
      </c>
      <c r="B58" s="59" t="s">
        <v>113</v>
      </c>
      <c r="C58" s="59" t="s">
        <v>114</v>
      </c>
      <c r="D58" s="59" t="s">
        <v>59</v>
      </c>
      <c r="E58" s="77">
        <v>48</v>
      </c>
      <c r="F58" s="79">
        <v>49</v>
      </c>
      <c r="G58" s="60" t="s">
        <v>115</v>
      </c>
      <c r="H58" s="62" t="s">
        <v>116</v>
      </c>
      <c r="I58" s="62" t="s">
        <v>117</v>
      </c>
    </row>
    <row r="59" spans="1:9" ht="12.75">
      <c r="A59" s="59">
        <v>36</v>
      </c>
      <c r="B59" s="59" t="s">
        <v>159</v>
      </c>
      <c r="C59" s="59" t="s">
        <v>160</v>
      </c>
      <c r="D59" s="59" t="s">
        <v>59</v>
      </c>
      <c r="E59" s="77">
        <v>48</v>
      </c>
      <c r="F59" s="79">
        <v>49</v>
      </c>
      <c r="G59" s="60" t="s">
        <v>161</v>
      </c>
      <c r="H59" s="62" t="s">
        <v>61</v>
      </c>
      <c r="I59" s="62" t="s">
        <v>162</v>
      </c>
    </row>
    <row r="60" spans="1:9" ht="12.75">
      <c r="A60" s="63">
        <v>44</v>
      </c>
      <c r="B60" s="63" t="s">
        <v>185</v>
      </c>
      <c r="C60" s="59" t="s">
        <v>186</v>
      </c>
      <c r="D60" s="59">
        <v>10</v>
      </c>
      <c r="E60" s="76">
        <v>49</v>
      </c>
      <c r="F60" s="78">
        <v>49</v>
      </c>
      <c r="G60" s="60" t="s">
        <v>187</v>
      </c>
      <c r="H60" s="62" t="s">
        <v>25</v>
      </c>
      <c r="I60" s="62" t="s">
        <v>45</v>
      </c>
    </row>
    <row r="61" spans="1:9" ht="12.75">
      <c r="A61" s="63">
        <v>52</v>
      </c>
      <c r="B61" s="63" t="s">
        <v>208</v>
      </c>
      <c r="C61" s="59" t="s">
        <v>209</v>
      </c>
      <c r="D61" s="59" t="s">
        <v>89</v>
      </c>
      <c r="E61" s="76">
        <v>48</v>
      </c>
      <c r="F61" s="78">
        <v>49</v>
      </c>
      <c r="G61" s="60" t="s">
        <v>210</v>
      </c>
      <c r="H61" s="62" t="s">
        <v>61</v>
      </c>
      <c r="I61" s="62" t="s">
        <v>62</v>
      </c>
    </row>
    <row r="62" spans="1:9" ht="12.75">
      <c r="A62" s="59">
        <v>8</v>
      </c>
      <c r="B62" s="59" t="s">
        <v>54</v>
      </c>
      <c r="C62" s="59" t="s">
        <v>55</v>
      </c>
      <c r="D62" s="59">
        <v>10</v>
      </c>
      <c r="E62" s="77">
        <v>44</v>
      </c>
      <c r="F62" s="79">
        <v>46</v>
      </c>
      <c r="G62" s="60" t="s">
        <v>56</v>
      </c>
      <c r="H62" s="61" t="s">
        <v>30</v>
      </c>
      <c r="I62" s="62" t="s">
        <v>31</v>
      </c>
    </row>
    <row r="63" spans="1:9" ht="12.75">
      <c r="A63" s="59">
        <v>5</v>
      </c>
      <c r="B63" s="59" t="s">
        <v>42</v>
      </c>
      <c r="C63" s="59" t="s">
        <v>43</v>
      </c>
      <c r="D63" s="59">
        <v>10</v>
      </c>
      <c r="E63" s="77">
        <v>43</v>
      </c>
      <c r="F63" s="79">
        <v>43</v>
      </c>
      <c r="G63" s="60" t="s">
        <v>44</v>
      </c>
      <c r="H63" s="61" t="s">
        <v>25</v>
      </c>
      <c r="I63" s="62" t="s">
        <v>45</v>
      </c>
    </row>
    <row r="64" spans="1:9" ht="12.75">
      <c r="A64" s="59">
        <v>20</v>
      </c>
      <c r="B64" s="59" t="s">
        <v>100</v>
      </c>
      <c r="C64" s="59" t="s">
        <v>101</v>
      </c>
      <c r="D64" s="59" t="s">
        <v>59</v>
      </c>
      <c r="E64" s="77">
        <v>41</v>
      </c>
      <c r="F64" s="79">
        <v>42</v>
      </c>
      <c r="G64" s="60" t="s">
        <v>102</v>
      </c>
      <c r="H64" s="61" t="s">
        <v>61</v>
      </c>
      <c r="I64" s="62" t="s">
        <v>62</v>
      </c>
    </row>
    <row r="65" spans="1:9" ht="12.75">
      <c r="A65" s="59">
        <v>22</v>
      </c>
      <c r="B65" s="59" t="s">
        <v>106</v>
      </c>
      <c r="C65" s="59" t="s">
        <v>107</v>
      </c>
      <c r="D65" s="59" t="s">
        <v>89</v>
      </c>
      <c r="E65" s="77">
        <v>41</v>
      </c>
      <c r="F65" s="79">
        <v>42</v>
      </c>
      <c r="G65" s="60" t="s">
        <v>108</v>
      </c>
      <c r="H65" s="62" t="s">
        <v>61</v>
      </c>
      <c r="I65" s="62" t="s">
        <v>109</v>
      </c>
    </row>
    <row r="66" spans="1:9" ht="12.75">
      <c r="A66" s="63">
        <v>62</v>
      </c>
      <c r="B66" s="63" t="s">
        <v>239</v>
      </c>
      <c r="C66" s="59" t="s">
        <v>240</v>
      </c>
      <c r="D66" s="59" t="s">
        <v>89</v>
      </c>
      <c r="E66" s="76">
        <v>42</v>
      </c>
      <c r="F66" s="78">
        <v>42</v>
      </c>
      <c r="G66" s="60" t="s">
        <v>241</v>
      </c>
      <c r="H66" s="62" t="s">
        <v>61</v>
      </c>
      <c r="I66" s="62" t="s">
        <v>109</v>
      </c>
    </row>
    <row r="67" spans="1:9" ht="12.75">
      <c r="A67" s="59">
        <v>18</v>
      </c>
      <c r="B67" s="59" t="s">
        <v>94</v>
      </c>
      <c r="C67" s="59" t="s">
        <v>95</v>
      </c>
      <c r="D67" s="59">
        <v>10</v>
      </c>
      <c r="E67" s="77">
        <v>39</v>
      </c>
      <c r="F67" s="79">
        <v>41</v>
      </c>
      <c r="G67" s="60" t="s">
        <v>96</v>
      </c>
      <c r="H67" s="61" t="s">
        <v>25</v>
      </c>
      <c r="I67" s="62" t="s">
        <v>45</v>
      </c>
    </row>
    <row r="68" spans="1:9" ht="12.75">
      <c r="A68" s="63">
        <v>46</v>
      </c>
      <c r="B68" s="63" t="s">
        <v>191</v>
      </c>
      <c r="C68" s="59" t="s">
        <v>192</v>
      </c>
      <c r="D68" s="59">
        <v>10</v>
      </c>
      <c r="E68" s="76">
        <v>39</v>
      </c>
      <c r="F68" s="78">
        <v>41</v>
      </c>
      <c r="G68" s="60" t="s">
        <v>193</v>
      </c>
      <c r="H68" s="62" t="s">
        <v>30</v>
      </c>
      <c r="I68" s="62" t="s">
        <v>31</v>
      </c>
    </row>
    <row r="69" spans="1:9" ht="12.75">
      <c r="A69" s="63">
        <v>51</v>
      </c>
      <c r="B69" s="63" t="s">
        <v>205</v>
      </c>
      <c r="C69" s="59" t="s">
        <v>206</v>
      </c>
      <c r="D69" s="59">
        <v>10</v>
      </c>
      <c r="E69" s="76">
        <v>36</v>
      </c>
      <c r="F69" s="78">
        <v>38</v>
      </c>
      <c r="G69" s="60" t="s">
        <v>207</v>
      </c>
      <c r="H69" s="62" t="s">
        <v>52</v>
      </c>
      <c r="I69" s="62" t="s">
        <v>53</v>
      </c>
    </row>
    <row r="70" spans="1:9" ht="12.75">
      <c r="A70" s="59">
        <v>33</v>
      </c>
      <c r="B70" s="59" t="s">
        <v>149</v>
      </c>
      <c r="C70" s="59" t="s">
        <v>150</v>
      </c>
      <c r="D70" s="59">
        <v>10</v>
      </c>
      <c r="E70" s="77">
        <v>32</v>
      </c>
      <c r="F70" s="79">
        <v>33</v>
      </c>
      <c r="G70" s="60" t="s">
        <v>151</v>
      </c>
      <c r="H70" s="62" t="s">
        <v>25</v>
      </c>
      <c r="I70" s="62" t="s">
        <v>45</v>
      </c>
    </row>
    <row r="71" spans="1:8" ht="12.75">
      <c r="A71" s="33"/>
      <c r="B71" s="33"/>
      <c r="C71" s="30"/>
      <c r="D71" s="30"/>
      <c r="E71" s="12"/>
      <c r="F71" s="12"/>
      <c r="G71" s="31"/>
      <c r="H71" s="32"/>
    </row>
    <row r="72" spans="1:8" ht="12.75">
      <c r="A72" s="33"/>
      <c r="B72" s="33"/>
      <c r="C72" s="30"/>
      <c r="D72" s="30"/>
      <c r="E72" s="12"/>
      <c r="F72" s="12"/>
      <c r="G72" s="31"/>
      <c r="H72" s="32"/>
    </row>
    <row r="73" spans="1:8" ht="12.75">
      <c r="A73" s="33"/>
      <c r="B73" s="33"/>
      <c r="C73" s="30"/>
      <c r="D73" s="30"/>
      <c r="E73" s="12"/>
      <c r="F73" s="12"/>
      <c r="G73" s="31"/>
      <c r="H73" s="32"/>
    </row>
    <row r="74" spans="1:8" ht="12.75">
      <c r="A74" s="33"/>
      <c r="B74" s="33"/>
      <c r="C74" s="30"/>
      <c r="D74" s="30"/>
      <c r="E74" s="12"/>
      <c r="F74" s="12"/>
      <c r="G74" s="31"/>
      <c r="H74" s="32"/>
    </row>
    <row r="75" spans="1:8" ht="12.75">
      <c r="A75" s="33"/>
      <c r="B75" s="33"/>
      <c r="C75" s="30"/>
      <c r="D75" s="30"/>
      <c r="E75" s="12"/>
      <c r="F75" s="12"/>
      <c r="G75" s="31"/>
      <c r="H75" s="32"/>
    </row>
    <row r="76" spans="1:8" ht="12.75">
      <c r="A76" s="33"/>
      <c r="B76" s="33"/>
      <c r="C76" s="30"/>
      <c r="D76" s="30"/>
      <c r="E76" s="12"/>
      <c r="F76" s="12"/>
      <c r="G76" s="31"/>
      <c r="H76" s="32"/>
    </row>
    <row r="77" spans="1:8" ht="12.75">
      <c r="A77" s="33"/>
      <c r="B77" s="33"/>
      <c r="C77" s="30"/>
      <c r="D77" s="30"/>
      <c r="E77" s="12"/>
      <c r="F77" s="12"/>
      <c r="G77" s="31"/>
      <c r="H77" s="32"/>
    </row>
    <row r="78" spans="1:8" ht="12.75">
      <c r="A78" s="33"/>
      <c r="B78" s="33"/>
      <c r="C78" s="30"/>
      <c r="D78" s="30"/>
      <c r="E78" s="12"/>
      <c r="F78" s="12"/>
      <c r="G78" s="31"/>
      <c r="H78" s="32"/>
    </row>
    <row r="79" spans="1:8" ht="12.75">
      <c r="A79" s="33"/>
      <c r="B79" s="33"/>
      <c r="C79" s="30"/>
      <c r="D79" s="30"/>
      <c r="E79" s="12"/>
      <c r="F79" s="12"/>
      <c r="G79" s="31"/>
      <c r="H79" s="32"/>
    </row>
    <row r="80" spans="1:8" ht="12.75">
      <c r="A80" s="33"/>
      <c r="B80" s="33"/>
      <c r="C80" s="30"/>
      <c r="D80" s="30"/>
      <c r="E80" s="12"/>
      <c r="F80" s="12"/>
      <c r="G80" s="31"/>
      <c r="H80" s="32"/>
    </row>
    <row r="81" spans="1:8" ht="12.75">
      <c r="A81" s="33"/>
      <c r="B81" s="33"/>
      <c r="C81" s="30"/>
      <c r="D81" s="30"/>
      <c r="E81" s="12"/>
      <c r="F81" s="12"/>
      <c r="G81" s="31"/>
      <c r="H81" s="32"/>
    </row>
    <row r="82" spans="1:8" ht="12.75">
      <c r="A82" s="33"/>
      <c r="B82" s="33"/>
      <c r="C82" s="30"/>
      <c r="D82" s="30"/>
      <c r="E82" s="12"/>
      <c r="F82" s="12"/>
      <c r="G82" s="31"/>
      <c r="H82" s="32"/>
    </row>
    <row r="83" spans="1:8" ht="12.75">
      <c r="A83" s="33"/>
      <c r="B83" s="33"/>
      <c r="C83" s="30"/>
      <c r="D83" s="30"/>
      <c r="E83" s="12"/>
      <c r="F83" s="12"/>
      <c r="G83" s="31"/>
      <c r="H83" s="32"/>
    </row>
    <row r="84" spans="1:8" ht="12.75">
      <c r="A84" s="33"/>
      <c r="B84" s="33"/>
      <c r="C84" s="30"/>
      <c r="D84" s="30"/>
      <c r="E84" s="12"/>
      <c r="F84" s="12"/>
      <c r="G84" s="31"/>
      <c r="H84" s="32"/>
    </row>
    <row r="85" spans="1:8" ht="12.75">
      <c r="A85" s="33"/>
      <c r="B85" s="33"/>
      <c r="C85" s="30"/>
      <c r="D85" s="30"/>
      <c r="E85" s="12"/>
      <c r="F85" s="12"/>
      <c r="G85" s="31"/>
      <c r="H85" s="32"/>
    </row>
    <row r="86" spans="1:8" ht="12.75">
      <c r="A86" s="33"/>
      <c r="B86" s="33"/>
      <c r="C86" s="30"/>
      <c r="D86" s="30"/>
      <c r="E86" s="12"/>
      <c r="F86" s="12"/>
      <c r="G86" s="31"/>
      <c r="H86" s="32"/>
    </row>
    <row r="87" spans="1:8" ht="12.75">
      <c r="A87" s="33"/>
      <c r="B87" s="33"/>
      <c r="C87" s="30"/>
      <c r="D87" s="30"/>
      <c r="E87" s="12"/>
      <c r="F87" s="12"/>
      <c r="G87" s="31"/>
      <c r="H87" s="32"/>
    </row>
    <row r="88" spans="1:8" ht="12.75">
      <c r="A88" s="33"/>
      <c r="B88" s="33"/>
      <c r="C88" s="30"/>
      <c r="D88" s="30"/>
      <c r="E88" s="12"/>
      <c r="F88" s="12"/>
      <c r="G88" s="31"/>
      <c r="H88" s="32"/>
    </row>
    <row r="89" spans="1:8" ht="12.75">
      <c r="A89" s="33"/>
      <c r="B89" s="33"/>
      <c r="C89" s="30"/>
      <c r="D89" s="30"/>
      <c r="E89" s="12"/>
      <c r="F89" s="12"/>
      <c r="G89" s="31"/>
      <c r="H89" s="32"/>
    </row>
    <row r="90" spans="1:8" ht="12.75">
      <c r="A90" s="33"/>
      <c r="B90" s="33"/>
      <c r="C90" s="30"/>
      <c r="D90" s="30"/>
      <c r="E90" s="12"/>
      <c r="F90" s="12"/>
      <c r="G90" s="31"/>
      <c r="H90" s="32"/>
    </row>
    <row r="91" spans="1:8" ht="12.75">
      <c r="A91" s="33"/>
      <c r="B91" s="33"/>
      <c r="C91" s="30"/>
      <c r="D91" s="30"/>
      <c r="E91" s="12"/>
      <c r="F91" s="12"/>
      <c r="G91" s="31"/>
      <c r="H91" s="32"/>
    </row>
    <row r="92" spans="1:8" ht="12.75">
      <c r="A92" s="33"/>
      <c r="B92" s="33"/>
      <c r="C92" s="30"/>
      <c r="D92" s="30"/>
      <c r="E92" s="12"/>
      <c r="F92" s="12"/>
      <c r="G92" s="31"/>
      <c r="H92" s="32"/>
    </row>
    <row r="93" spans="1:8" ht="12.75">
      <c r="A93" s="33"/>
      <c r="B93" s="33"/>
      <c r="C93" s="30"/>
      <c r="D93" s="30"/>
      <c r="E93" s="12"/>
      <c r="F93" s="12"/>
      <c r="G93" s="31"/>
      <c r="H93" s="32"/>
    </row>
    <row r="94" spans="1:8" ht="12.75">
      <c r="A94" s="33"/>
      <c r="B94" s="33"/>
      <c r="C94" s="30"/>
      <c r="D94" s="30"/>
      <c r="E94" s="12"/>
      <c r="F94" s="12"/>
      <c r="G94" s="31"/>
      <c r="H94" s="32"/>
    </row>
    <row r="95" spans="1:8" ht="12.75">
      <c r="A95" s="33"/>
      <c r="B95" s="33"/>
      <c r="C95" s="30"/>
      <c r="D95" s="30"/>
      <c r="E95" s="12"/>
      <c r="F95" s="12"/>
      <c r="G95" s="31"/>
      <c r="H95" s="32"/>
    </row>
    <row r="96" spans="1:8" ht="12.75">
      <c r="A96" s="33"/>
      <c r="B96" s="33"/>
      <c r="C96" s="30"/>
      <c r="D96" s="30"/>
      <c r="E96" s="12"/>
      <c r="F96" s="12"/>
      <c r="G96" s="31"/>
      <c r="H96" s="32"/>
    </row>
    <row r="97" spans="1:8" ht="12.75">
      <c r="A97" s="33"/>
      <c r="B97" s="33"/>
      <c r="C97" s="30"/>
      <c r="D97" s="30"/>
      <c r="E97" s="12"/>
      <c r="F97" s="12"/>
      <c r="G97" s="31"/>
      <c r="H97" s="32"/>
    </row>
    <row r="98" spans="1:8" ht="12.75">
      <c r="A98" s="33"/>
      <c r="B98" s="33"/>
      <c r="C98" s="30"/>
      <c r="D98" s="30"/>
      <c r="E98" s="12"/>
      <c r="F98" s="12"/>
      <c r="G98" s="31"/>
      <c r="H98" s="32"/>
    </row>
    <row r="99" spans="1:8" ht="12.75">
      <c r="A99" s="33"/>
      <c r="B99" s="33"/>
      <c r="C99" s="30"/>
      <c r="D99" s="30"/>
      <c r="E99" s="12"/>
      <c r="F99" s="12"/>
      <c r="G99" s="31"/>
      <c r="H99" s="32"/>
    </row>
    <row r="100" spans="1:8" ht="12.75">
      <c r="A100" s="33"/>
      <c r="B100" s="33"/>
      <c r="C100" s="30"/>
      <c r="D100" s="30"/>
      <c r="E100" s="12"/>
      <c r="F100" s="12"/>
      <c r="G100" s="31"/>
      <c r="H100" s="3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I70"/>
  <sheetViews>
    <sheetView zoomScalePageLayoutView="0" workbookViewId="0" topLeftCell="A1">
      <selection activeCell="BA14" sqref="BA14"/>
    </sheetView>
  </sheetViews>
  <sheetFormatPr defaultColWidth="4.125" defaultRowHeight="12.75"/>
  <cols>
    <col min="1" max="1" width="8.00390625" style="0" customWidth="1"/>
    <col min="2" max="2" width="4.875" style="0" customWidth="1"/>
  </cols>
  <sheetData>
    <row r="3" spans="1:6" ht="18">
      <c r="A3" s="24" t="s">
        <v>2</v>
      </c>
      <c r="B3" s="25"/>
      <c r="C3" s="24"/>
      <c r="D3" s="24"/>
      <c r="E3" s="24"/>
      <c r="F3" s="4"/>
    </row>
    <row r="4" spans="1:61" ht="15">
      <c r="A4" s="49" t="s">
        <v>0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4">
        <v>13</v>
      </c>
      <c r="O4" s="44">
        <v>14</v>
      </c>
      <c r="P4" s="44">
        <v>15</v>
      </c>
      <c r="Q4" s="44">
        <v>16</v>
      </c>
      <c r="R4" s="44">
        <v>17</v>
      </c>
      <c r="S4" s="44">
        <v>18</v>
      </c>
      <c r="T4" s="44">
        <v>19</v>
      </c>
      <c r="U4" s="44">
        <v>20</v>
      </c>
      <c r="V4" s="44">
        <v>21</v>
      </c>
      <c r="W4" s="44">
        <v>22</v>
      </c>
      <c r="X4" s="44">
        <v>23</v>
      </c>
      <c r="Y4" s="44">
        <v>24</v>
      </c>
      <c r="Z4" s="44">
        <v>25</v>
      </c>
      <c r="AA4" s="44">
        <v>26</v>
      </c>
      <c r="AB4" s="44">
        <v>27</v>
      </c>
      <c r="AC4" s="44">
        <v>28</v>
      </c>
      <c r="AD4" s="44">
        <v>29</v>
      </c>
      <c r="AE4" s="44">
        <v>30</v>
      </c>
      <c r="AF4" s="44">
        <v>31</v>
      </c>
      <c r="AG4" s="44">
        <v>32</v>
      </c>
      <c r="AH4" s="44">
        <v>33</v>
      </c>
      <c r="AI4" s="44">
        <v>34</v>
      </c>
      <c r="AJ4" s="44">
        <v>35</v>
      </c>
      <c r="AK4" s="44">
        <v>36</v>
      </c>
      <c r="AL4" s="44">
        <v>37</v>
      </c>
      <c r="AM4" s="44">
        <v>38</v>
      </c>
      <c r="AN4" s="44">
        <v>39</v>
      </c>
      <c r="AO4" s="45">
        <v>40</v>
      </c>
      <c r="AP4" s="39">
        <v>41</v>
      </c>
      <c r="AQ4" s="39">
        <v>42</v>
      </c>
      <c r="AR4" s="39">
        <v>43</v>
      </c>
      <c r="AS4" s="39">
        <v>44</v>
      </c>
      <c r="AT4" s="39">
        <v>45</v>
      </c>
      <c r="AU4" s="39">
        <v>46</v>
      </c>
      <c r="AV4" s="39">
        <v>47</v>
      </c>
      <c r="AW4" s="39">
        <v>48</v>
      </c>
      <c r="AX4" s="39">
        <v>49</v>
      </c>
      <c r="AY4" s="39">
        <v>50</v>
      </c>
      <c r="AZ4" s="39">
        <v>51</v>
      </c>
      <c r="BA4" s="39">
        <v>52</v>
      </c>
      <c r="BB4" s="39">
        <v>53</v>
      </c>
      <c r="BC4" s="39">
        <v>54</v>
      </c>
      <c r="BD4" s="39">
        <v>55</v>
      </c>
      <c r="BE4" s="39">
        <v>56</v>
      </c>
      <c r="BF4" s="39">
        <v>57</v>
      </c>
      <c r="BG4" s="39">
        <v>58</v>
      </c>
      <c r="BH4" s="39">
        <v>59</v>
      </c>
      <c r="BI4" s="40">
        <v>60</v>
      </c>
    </row>
    <row r="5" spans="1:61" ht="12.75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56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53"/>
    </row>
    <row r="6" spans="1:61" ht="12.75">
      <c r="A6" s="51" t="s">
        <v>3</v>
      </c>
      <c r="B6" s="47">
        <f>IF(SUM(B8:B10000)&gt;0,INT(SUM(B8:B10000)/COUNTIF(B8:B10000,"&gt;=0")),0)</f>
        <v>55</v>
      </c>
      <c r="C6" s="47">
        <f aca="true" t="shared" si="0" ref="C6:BI6">IF(SUM(C8:C10000)&gt;0,INT(SUM(C8:C10000)/COUNTIF(C8:C10000,"&gt;=0")),0)</f>
        <v>44</v>
      </c>
      <c r="D6" s="47">
        <f t="shared" si="0"/>
        <v>73</v>
      </c>
      <c r="E6" s="47">
        <f t="shared" si="0"/>
        <v>87</v>
      </c>
      <c r="F6" s="47">
        <f t="shared" si="0"/>
        <v>60</v>
      </c>
      <c r="G6" s="47">
        <f t="shared" si="0"/>
        <v>66</v>
      </c>
      <c r="H6" s="47">
        <f t="shared" si="0"/>
        <v>41</v>
      </c>
      <c r="I6" s="47">
        <f t="shared" si="0"/>
        <v>33</v>
      </c>
      <c r="J6" s="47">
        <f t="shared" si="0"/>
        <v>36</v>
      </c>
      <c r="K6" s="47">
        <f t="shared" si="0"/>
        <v>57</v>
      </c>
      <c r="L6" s="47">
        <f t="shared" si="0"/>
        <v>57</v>
      </c>
      <c r="M6" s="47">
        <f t="shared" si="0"/>
        <v>63</v>
      </c>
      <c r="N6" s="47">
        <f t="shared" si="0"/>
        <v>11</v>
      </c>
      <c r="O6" s="47">
        <f t="shared" si="0"/>
        <v>25</v>
      </c>
      <c r="P6" s="47">
        <f t="shared" si="0"/>
        <v>96</v>
      </c>
      <c r="Q6" s="47">
        <f t="shared" si="0"/>
        <v>15</v>
      </c>
      <c r="R6" s="47">
        <f t="shared" si="0"/>
        <v>57</v>
      </c>
      <c r="S6" s="47">
        <f t="shared" si="0"/>
        <v>34</v>
      </c>
      <c r="T6" s="47">
        <f t="shared" si="0"/>
        <v>60</v>
      </c>
      <c r="U6" s="47">
        <f t="shared" si="0"/>
        <v>80</v>
      </c>
      <c r="V6" s="47">
        <f t="shared" si="0"/>
        <v>55</v>
      </c>
      <c r="W6" s="47">
        <f t="shared" si="0"/>
        <v>60</v>
      </c>
      <c r="X6" s="47">
        <f t="shared" si="0"/>
        <v>82</v>
      </c>
      <c r="Y6" s="47">
        <f t="shared" si="0"/>
        <v>80</v>
      </c>
      <c r="Z6" s="47">
        <f t="shared" si="0"/>
        <v>73</v>
      </c>
      <c r="AA6" s="47">
        <f t="shared" si="0"/>
        <v>61</v>
      </c>
      <c r="AB6" s="47">
        <f t="shared" si="0"/>
        <v>84</v>
      </c>
      <c r="AC6" s="47">
        <f t="shared" si="0"/>
        <v>65</v>
      </c>
      <c r="AD6" s="47">
        <f t="shared" si="0"/>
        <v>34</v>
      </c>
      <c r="AE6" s="47">
        <f t="shared" si="0"/>
        <v>68</v>
      </c>
      <c r="AF6" s="47">
        <f t="shared" si="0"/>
        <v>88</v>
      </c>
      <c r="AG6" s="47">
        <f t="shared" si="0"/>
        <v>95</v>
      </c>
      <c r="AH6" s="47">
        <f t="shared" si="0"/>
        <v>51</v>
      </c>
      <c r="AI6" s="47">
        <f t="shared" si="0"/>
        <v>77</v>
      </c>
      <c r="AJ6" s="47">
        <f t="shared" si="0"/>
        <v>45</v>
      </c>
      <c r="AK6" s="47">
        <f t="shared" si="0"/>
        <v>78</v>
      </c>
      <c r="AL6" s="47">
        <f t="shared" si="0"/>
        <v>67</v>
      </c>
      <c r="AM6" s="47">
        <f t="shared" si="0"/>
        <v>63</v>
      </c>
      <c r="AN6" s="47">
        <f t="shared" si="0"/>
        <v>91</v>
      </c>
      <c r="AO6" s="57">
        <f t="shared" si="0"/>
        <v>61</v>
      </c>
      <c r="AP6" s="42">
        <f t="shared" si="0"/>
        <v>66</v>
      </c>
      <c r="AQ6" s="42">
        <f t="shared" si="0"/>
        <v>34</v>
      </c>
      <c r="AR6" s="42">
        <f t="shared" si="0"/>
        <v>12</v>
      </c>
      <c r="AS6" s="42">
        <f t="shared" si="0"/>
        <v>31</v>
      </c>
      <c r="AT6" s="42">
        <f t="shared" si="0"/>
        <v>53</v>
      </c>
      <c r="AU6" s="42">
        <f t="shared" si="0"/>
        <v>23</v>
      </c>
      <c r="AV6" s="42">
        <f t="shared" si="0"/>
        <v>44</v>
      </c>
      <c r="AW6" s="42">
        <f t="shared" si="0"/>
        <v>25</v>
      </c>
      <c r="AX6" s="42">
        <f t="shared" si="0"/>
        <v>61</v>
      </c>
      <c r="AY6" s="42">
        <f t="shared" si="0"/>
        <v>4</v>
      </c>
      <c r="AZ6" s="42">
        <f t="shared" si="0"/>
        <v>46</v>
      </c>
      <c r="BA6" s="42">
        <f t="shared" si="0"/>
        <v>32</v>
      </c>
      <c r="BB6" s="42">
        <f t="shared" si="0"/>
        <v>59</v>
      </c>
      <c r="BC6" s="42">
        <f t="shared" si="0"/>
        <v>38</v>
      </c>
      <c r="BD6" s="42">
        <f t="shared" si="0"/>
        <v>38</v>
      </c>
      <c r="BE6" s="42">
        <f t="shared" si="0"/>
        <v>63</v>
      </c>
      <c r="BF6" s="42">
        <f t="shared" si="0"/>
        <v>22</v>
      </c>
      <c r="BG6" s="42">
        <f t="shared" si="0"/>
        <v>38</v>
      </c>
      <c r="BH6" s="42">
        <f t="shared" si="0"/>
        <v>39</v>
      </c>
      <c r="BI6" s="54">
        <f t="shared" si="0"/>
        <v>73</v>
      </c>
    </row>
    <row r="7" spans="1:61" ht="12.75">
      <c r="A7" s="50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58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55"/>
    </row>
    <row r="8" spans="1:61" ht="12.75">
      <c r="A8" s="52">
        <v>1</v>
      </c>
      <c r="B8" s="38">
        <v>0</v>
      </c>
      <c r="C8" s="38">
        <v>0</v>
      </c>
      <c r="D8" s="38">
        <v>100</v>
      </c>
      <c r="E8" s="38">
        <v>100</v>
      </c>
      <c r="F8" s="38">
        <v>0</v>
      </c>
      <c r="G8" s="38">
        <v>100</v>
      </c>
      <c r="H8" s="38">
        <v>0</v>
      </c>
      <c r="I8" s="38">
        <v>0</v>
      </c>
      <c r="J8" s="38">
        <v>0</v>
      </c>
      <c r="K8" s="38">
        <v>100</v>
      </c>
      <c r="L8" s="38">
        <v>0</v>
      </c>
      <c r="M8" s="38">
        <v>0</v>
      </c>
      <c r="N8" s="38">
        <v>0</v>
      </c>
      <c r="O8" s="38">
        <v>0</v>
      </c>
      <c r="P8" s="38">
        <v>100</v>
      </c>
      <c r="Q8" s="38">
        <v>0</v>
      </c>
      <c r="R8" s="38">
        <v>100</v>
      </c>
      <c r="S8" s="38">
        <v>100</v>
      </c>
      <c r="T8" s="38">
        <v>100</v>
      </c>
      <c r="U8" s="38">
        <v>0</v>
      </c>
      <c r="V8" s="38">
        <v>0</v>
      </c>
      <c r="W8" s="38">
        <v>0</v>
      </c>
      <c r="X8" s="38">
        <v>0</v>
      </c>
      <c r="Y8" s="38">
        <v>100</v>
      </c>
      <c r="Z8" s="38">
        <v>100</v>
      </c>
      <c r="AA8" s="38">
        <v>100</v>
      </c>
      <c r="AB8" s="38">
        <v>100</v>
      </c>
      <c r="AC8" s="38">
        <v>100</v>
      </c>
      <c r="AD8" s="38">
        <v>0</v>
      </c>
      <c r="AE8" s="38">
        <v>100</v>
      </c>
      <c r="AF8" s="38">
        <v>100</v>
      </c>
      <c r="AG8" s="38">
        <v>100</v>
      </c>
      <c r="AH8" s="38">
        <v>75</v>
      </c>
      <c r="AI8" s="38">
        <v>100</v>
      </c>
      <c r="AJ8" s="38">
        <v>100</v>
      </c>
      <c r="AK8" s="38">
        <v>100</v>
      </c>
      <c r="AL8" s="38">
        <v>100</v>
      </c>
      <c r="AM8" s="38">
        <v>100</v>
      </c>
      <c r="AN8" s="38">
        <v>100</v>
      </c>
      <c r="AO8" s="48">
        <v>100</v>
      </c>
      <c r="AP8" s="43">
        <v>100</v>
      </c>
      <c r="AQ8" s="43">
        <v>0</v>
      </c>
      <c r="AR8" s="43">
        <v>0</v>
      </c>
      <c r="AS8" s="43">
        <v>0</v>
      </c>
      <c r="AT8" s="43">
        <v>100</v>
      </c>
      <c r="AU8" s="43">
        <v>0</v>
      </c>
      <c r="AV8" s="43">
        <v>100</v>
      </c>
      <c r="AW8" s="43">
        <v>0</v>
      </c>
      <c r="AX8" s="43">
        <v>100</v>
      </c>
      <c r="AY8" s="43">
        <v>0</v>
      </c>
      <c r="AZ8" s="43">
        <v>100</v>
      </c>
      <c r="BA8" s="43">
        <v>20</v>
      </c>
      <c r="BB8" s="43">
        <v>80</v>
      </c>
      <c r="BC8" s="43">
        <v>100</v>
      </c>
      <c r="BD8" s="43">
        <v>0</v>
      </c>
      <c r="BE8" s="43">
        <v>100</v>
      </c>
      <c r="BF8" s="43">
        <v>0</v>
      </c>
      <c r="BG8" s="43">
        <v>100</v>
      </c>
      <c r="BH8" s="43">
        <v>100</v>
      </c>
      <c r="BI8" s="43">
        <v>100</v>
      </c>
    </row>
    <row r="9" spans="1:61" ht="12.75">
      <c r="A9" s="52">
        <v>2</v>
      </c>
      <c r="B9" s="38">
        <v>100</v>
      </c>
      <c r="C9" s="38">
        <v>0</v>
      </c>
      <c r="D9" s="38">
        <v>0</v>
      </c>
      <c r="E9" s="38">
        <v>100</v>
      </c>
      <c r="F9" s="38">
        <v>0</v>
      </c>
      <c r="G9" s="38">
        <v>100</v>
      </c>
      <c r="H9" s="38">
        <v>100</v>
      </c>
      <c r="I9" s="38">
        <v>100</v>
      </c>
      <c r="J9" s="38">
        <v>0</v>
      </c>
      <c r="K9" s="38">
        <v>100</v>
      </c>
      <c r="L9" s="38">
        <v>0</v>
      </c>
      <c r="M9" s="38">
        <v>100</v>
      </c>
      <c r="N9" s="38">
        <v>0</v>
      </c>
      <c r="O9" s="38">
        <v>0</v>
      </c>
      <c r="P9" s="38">
        <v>100</v>
      </c>
      <c r="Q9" s="38">
        <v>0</v>
      </c>
      <c r="R9" s="38">
        <v>100</v>
      </c>
      <c r="S9" s="38">
        <v>100</v>
      </c>
      <c r="T9" s="38">
        <v>100</v>
      </c>
      <c r="U9" s="38">
        <v>100</v>
      </c>
      <c r="V9" s="38">
        <v>0</v>
      </c>
      <c r="W9" s="38">
        <v>100</v>
      </c>
      <c r="X9" s="38">
        <v>100</v>
      </c>
      <c r="Y9" s="38">
        <v>100</v>
      </c>
      <c r="Z9" s="38">
        <v>100</v>
      </c>
      <c r="AA9" s="38">
        <v>0</v>
      </c>
      <c r="AB9" s="38">
        <v>100</v>
      </c>
      <c r="AC9" s="38">
        <v>100</v>
      </c>
      <c r="AD9" s="38">
        <v>0</v>
      </c>
      <c r="AE9" s="38">
        <v>100</v>
      </c>
      <c r="AF9" s="38">
        <v>100</v>
      </c>
      <c r="AG9" s="38">
        <v>100</v>
      </c>
      <c r="AH9" s="38">
        <v>25</v>
      </c>
      <c r="AI9" s="38">
        <v>25</v>
      </c>
      <c r="AJ9" s="38">
        <v>0</v>
      </c>
      <c r="AK9" s="38">
        <v>50</v>
      </c>
      <c r="AL9" s="38">
        <v>0</v>
      </c>
      <c r="AM9" s="38">
        <v>0</v>
      </c>
      <c r="AN9" s="38">
        <v>100</v>
      </c>
      <c r="AO9" s="48">
        <v>25</v>
      </c>
      <c r="AP9" s="43">
        <v>100</v>
      </c>
      <c r="AQ9" s="43">
        <v>0</v>
      </c>
      <c r="AR9" s="43">
        <v>0</v>
      </c>
      <c r="AS9" s="43">
        <v>0</v>
      </c>
      <c r="AT9" s="43">
        <v>0</v>
      </c>
      <c r="AU9" s="43">
        <v>100</v>
      </c>
      <c r="AV9" s="43">
        <v>100</v>
      </c>
      <c r="AW9" s="43">
        <v>100</v>
      </c>
      <c r="AX9" s="43">
        <v>100</v>
      </c>
      <c r="AY9" s="43">
        <v>0</v>
      </c>
      <c r="AZ9" s="43">
        <v>100</v>
      </c>
      <c r="BA9" s="43">
        <v>0</v>
      </c>
      <c r="BB9" s="43">
        <v>80</v>
      </c>
      <c r="BC9" s="43">
        <v>40</v>
      </c>
      <c r="BD9" s="43">
        <v>20</v>
      </c>
      <c r="BE9" s="43">
        <v>0</v>
      </c>
      <c r="BF9" s="43">
        <v>0</v>
      </c>
      <c r="BG9" s="43">
        <v>100</v>
      </c>
      <c r="BH9" s="43">
        <v>0</v>
      </c>
      <c r="BI9" s="43">
        <v>0</v>
      </c>
    </row>
    <row r="10" spans="1:61" ht="12.75">
      <c r="A10" s="52">
        <v>3</v>
      </c>
      <c r="B10" s="38">
        <v>0</v>
      </c>
      <c r="C10" s="38">
        <v>100</v>
      </c>
      <c r="D10" s="38">
        <v>100</v>
      </c>
      <c r="E10" s="38">
        <v>100</v>
      </c>
      <c r="F10" s="38">
        <v>100</v>
      </c>
      <c r="G10" s="38">
        <v>100</v>
      </c>
      <c r="H10" s="38">
        <v>0</v>
      </c>
      <c r="I10" s="38">
        <v>100</v>
      </c>
      <c r="J10" s="38">
        <v>100</v>
      </c>
      <c r="K10" s="38">
        <v>100</v>
      </c>
      <c r="L10" s="38">
        <v>100</v>
      </c>
      <c r="M10" s="38">
        <v>0</v>
      </c>
      <c r="N10" s="38">
        <v>0</v>
      </c>
      <c r="O10" s="38">
        <v>0</v>
      </c>
      <c r="P10" s="38">
        <v>100</v>
      </c>
      <c r="Q10" s="38">
        <v>0</v>
      </c>
      <c r="R10" s="38">
        <v>0</v>
      </c>
      <c r="S10" s="38">
        <v>0</v>
      </c>
      <c r="T10" s="38">
        <v>100</v>
      </c>
      <c r="U10" s="38">
        <v>100</v>
      </c>
      <c r="V10" s="38">
        <v>100</v>
      </c>
      <c r="W10" s="38">
        <v>100</v>
      </c>
      <c r="X10" s="38">
        <v>0</v>
      </c>
      <c r="Y10" s="38">
        <v>100</v>
      </c>
      <c r="Z10" s="38">
        <v>100</v>
      </c>
      <c r="AA10" s="38">
        <v>0</v>
      </c>
      <c r="AB10" s="38">
        <v>100</v>
      </c>
      <c r="AC10" s="38">
        <v>0</v>
      </c>
      <c r="AD10" s="38">
        <v>0</v>
      </c>
      <c r="AE10" s="38">
        <v>100</v>
      </c>
      <c r="AF10" s="38">
        <v>100</v>
      </c>
      <c r="AG10" s="38">
        <v>100</v>
      </c>
      <c r="AH10" s="38">
        <v>100</v>
      </c>
      <c r="AI10" s="38">
        <v>100</v>
      </c>
      <c r="AJ10" s="38">
        <v>75</v>
      </c>
      <c r="AK10" s="38">
        <v>100</v>
      </c>
      <c r="AL10" s="38">
        <v>100</v>
      </c>
      <c r="AM10" s="38">
        <v>100</v>
      </c>
      <c r="AN10" s="38">
        <v>100</v>
      </c>
      <c r="AO10" s="48">
        <v>50</v>
      </c>
      <c r="AP10" s="43">
        <v>100</v>
      </c>
      <c r="AQ10" s="43">
        <v>0</v>
      </c>
      <c r="AR10" s="43">
        <v>0</v>
      </c>
      <c r="AS10" s="43">
        <v>0</v>
      </c>
      <c r="AT10" s="43">
        <v>100</v>
      </c>
      <c r="AU10" s="43">
        <v>0</v>
      </c>
      <c r="AV10" s="43">
        <v>0</v>
      </c>
      <c r="AW10" s="43">
        <v>100</v>
      </c>
      <c r="AX10" s="43">
        <v>100</v>
      </c>
      <c r="AY10" s="43">
        <v>0</v>
      </c>
      <c r="AZ10" s="43">
        <v>0</v>
      </c>
      <c r="BA10" s="43">
        <v>60</v>
      </c>
      <c r="BB10" s="43">
        <v>80</v>
      </c>
      <c r="BC10" s="43">
        <v>0</v>
      </c>
      <c r="BD10" s="43">
        <v>100</v>
      </c>
      <c r="BE10" s="43">
        <v>100</v>
      </c>
      <c r="BF10" s="43">
        <v>100</v>
      </c>
      <c r="BG10" s="43">
        <v>100</v>
      </c>
      <c r="BH10" s="43">
        <v>0</v>
      </c>
      <c r="BI10" s="43">
        <v>100</v>
      </c>
    </row>
    <row r="11" spans="1:61" ht="12.75">
      <c r="A11" s="52">
        <v>4</v>
      </c>
      <c r="B11" s="38">
        <v>100</v>
      </c>
      <c r="C11" s="38">
        <v>100</v>
      </c>
      <c r="D11" s="38">
        <v>100</v>
      </c>
      <c r="E11" s="38">
        <v>100</v>
      </c>
      <c r="F11" s="38">
        <v>100</v>
      </c>
      <c r="G11" s="38">
        <v>100</v>
      </c>
      <c r="H11" s="38">
        <v>100</v>
      </c>
      <c r="I11" s="38">
        <v>100</v>
      </c>
      <c r="J11" s="38">
        <v>0</v>
      </c>
      <c r="K11" s="38">
        <v>100</v>
      </c>
      <c r="L11" s="38">
        <v>0</v>
      </c>
      <c r="M11" s="38">
        <v>100</v>
      </c>
      <c r="N11" s="38">
        <v>0</v>
      </c>
      <c r="O11" s="38">
        <v>0</v>
      </c>
      <c r="P11" s="38">
        <v>100</v>
      </c>
      <c r="Q11" s="38">
        <v>0</v>
      </c>
      <c r="R11" s="38">
        <v>100</v>
      </c>
      <c r="S11" s="38">
        <v>0</v>
      </c>
      <c r="T11" s="38">
        <v>100</v>
      </c>
      <c r="U11" s="38">
        <v>100</v>
      </c>
      <c r="V11" s="38">
        <v>100</v>
      </c>
      <c r="W11" s="38">
        <v>100</v>
      </c>
      <c r="X11" s="38">
        <v>100</v>
      </c>
      <c r="Y11" s="38">
        <v>100</v>
      </c>
      <c r="Z11" s="38">
        <v>100</v>
      </c>
      <c r="AA11" s="38">
        <v>100</v>
      </c>
      <c r="AB11" s="38">
        <v>100</v>
      </c>
      <c r="AC11" s="38">
        <v>0</v>
      </c>
      <c r="AD11" s="38">
        <v>100</v>
      </c>
      <c r="AE11" s="38">
        <v>0</v>
      </c>
      <c r="AF11" s="38">
        <v>100</v>
      </c>
      <c r="AG11" s="38">
        <v>100</v>
      </c>
      <c r="AH11" s="38">
        <v>0</v>
      </c>
      <c r="AI11" s="38">
        <v>50</v>
      </c>
      <c r="AJ11" s="38">
        <v>25</v>
      </c>
      <c r="AK11" s="38">
        <v>100</v>
      </c>
      <c r="AL11" s="38">
        <v>100</v>
      </c>
      <c r="AM11" s="38">
        <v>75</v>
      </c>
      <c r="AN11" s="38">
        <v>100</v>
      </c>
      <c r="AO11" s="48">
        <v>100</v>
      </c>
      <c r="AP11" s="43">
        <v>0</v>
      </c>
      <c r="AQ11" s="43">
        <v>100</v>
      </c>
      <c r="AR11" s="43">
        <v>0</v>
      </c>
      <c r="AS11" s="43">
        <v>0</v>
      </c>
      <c r="AT11" s="43">
        <v>0</v>
      </c>
      <c r="AU11" s="43">
        <v>100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40</v>
      </c>
      <c r="BB11" s="43">
        <v>40</v>
      </c>
      <c r="BC11" s="43">
        <v>60</v>
      </c>
      <c r="BD11" s="43">
        <v>20</v>
      </c>
      <c r="BE11" s="43">
        <v>100</v>
      </c>
      <c r="BF11" s="43">
        <v>0</v>
      </c>
      <c r="BG11" s="43">
        <v>0</v>
      </c>
      <c r="BH11" s="43">
        <v>0</v>
      </c>
      <c r="BI11" s="43">
        <v>0</v>
      </c>
    </row>
    <row r="12" spans="1:61" ht="12.75">
      <c r="A12" s="52">
        <v>5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100</v>
      </c>
      <c r="H12" s="38">
        <v>0</v>
      </c>
      <c r="I12" s="38">
        <v>0</v>
      </c>
      <c r="J12" s="38">
        <v>100</v>
      </c>
      <c r="K12" s="38">
        <v>0</v>
      </c>
      <c r="L12" s="38">
        <v>100</v>
      </c>
      <c r="M12" s="38">
        <v>0</v>
      </c>
      <c r="N12" s="38">
        <v>100</v>
      </c>
      <c r="O12" s="38">
        <v>0</v>
      </c>
      <c r="P12" s="38">
        <v>100</v>
      </c>
      <c r="Q12" s="38">
        <v>0</v>
      </c>
      <c r="R12" s="38">
        <v>100</v>
      </c>
      <c r="S12" s="38">
        <v>0</v>
      </c>
      <c r="T12" s="38">
        <v>0</v>
      </c>
      <c r="U12" s="38">
        <v>0</v>
      </c>
      <c r="V12" s="38">
        <v>0</v>
      </c>
      <c r="W12" s="38">
        <v>100</v>
      </c>
      <c r="X12" s="38">
        <v>100</v>
      </c>
      <c r="Y12" s="38">
        <v>100</v>
      </c>
      <c r="Z12" s="38">
        <v>100</v>
      </c>
      <c r="AA12" s="38">
        <v>0</v>
      </c>
      <c r="AB12" s="38">
        <v>0</v>
      </c>
      <c r="AC12" s="38">
        <v>0</v>
      </c>
      <c r="AD12" s="38">
        <v>100</v>
      </c>
      <c r="AE12" s="38">
        <v>0</v>
      </c>
      <c r="AF12" s="38">
        <v>50</v>
      </c>
      <c r="AG12" s="38">
        <v>100</v>
      </c>
      <c r="AH12" s="38">
        <v>100</v>
      </c>
      <c r="AI12" s="38">
        <v>50</v>
      </c>
      <c r="AJ12" s="38">
        <v>25</v>
      </c>
      <c r="AK12" s="38">
        <v>100</v>
      </c>
      <c r="AL12" s="38">
        <v>50</v>
      </c>
      <c r="AM12" s="38">
        <v>0</v>
      </c>
      <c r="AN12" s="38">
        <v>100</v>
      </c>
      <c r="AO12" s="48">
        <v>75</v>
      </c>
      <c r="AP12" s="43">
        <v>0</v>
      </c>
      <c r="AQ12" s="43">
        <v>0</v>
      </c>
      <c r="AR12" s="43">
        <v>0</v>
      </c>
      <c r="AS12" s="43">
        <v>100</v>
      </c>
      <c r="AT12" s="43">
        <v>0</v>
      </c>
      <c r="AU12" s="43">
        <v>0</v>
      </c>
      <c r="AV12" s="43">
        <v>0</v>
      </c>
      <c r="AW12" s="43">
        <v>0</v>
      </c>
      <c r="AX12" s="43">
        <v>100</v>
      </c>
      <c r="AY12" s="43">
        <v>0</v>
      </c>
      <c r="AZ12" s="43">
        <v>0</v>
      </c>
      <c r="BA12" s="43">
        <v>20</v>
      </c>
      <c r="BB12" s="43">
        <v>0</v>
      </c>
      <c r="BC12" s="43">
        <v>40</v>
      </c>
      <c r="BD12" s="43">
        <v>20</v>
      </c>
      <c r="BE12" s="43">
        <v>0</v>
      </c>
      <c r="BF12" s="43">
        <v>0</v>
      </c>
      <c r="BG12" s="43">
        <v>0</v>
      </c>
      <c r="BH12" s="43">
        <v>0</v>
      </c>
      <c r="BI12" s="43">
        <v>100</v>
      </c>
    </row>
    <row r="13" spans="1:61" ht="12.75">
      <c r="A13" s="52">
        <v>6</v>
      </c>
      <c r="B13" s="38">
        <v>100</v>
      </c>
      <c r="C13" s="38">
        <v>100</v>
      </c>
      <c r="D13" s="38">
        <v>0</v>
      </c>
      <c r="E13" s="38">
        <v>0</v>
      </c>
      <c r="F13" s="38">
        <v>100</v>
      </c>
      <c r="G13" s="38">
        <v>100</v>
      </c>
      <c r="H13" s="38">
        <v>100</v>
      </c>
      <c r="I13" s="38">
        <v>0</v>
      </c>
      <c r="J13" s="38">
        <v>100</v>
      </c>
      <c r="K13" s="38">
        <v>100</v>
      </c>
      <c r="L13" s="38">
        <v>100</v>
      </c>
      <c r="M13" s="38">
        <v>0</v>
      </c>
      <c r="N13" s="38">
        <v>0</v>
      </c>
      <c r="O13" s="38">
        <v>0</v>
      </c>
      <c r="P13" s="38">
        <v>100</v>
      </c>
      <c r="Q13" s="38">
        <v>0</v>
      </c>
      <c r="R13" s="38">
        <v>100</v>
      </c>
      <c r="S13" s="38">
        <v>0</v>
      </c>
      <c r="T13" s="38">
        <v>100</v>
      </c>
      <c r="U13" s="38">
        <v>100</v>
      </c>
      <c r="V13" s="38">
        <v>100</v>
      </c>
      <c r="W13" s="38">
        <v>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0</v>
      </c>
      <c r="AE13" s="38">
        <v>100</v>
      </c>
      <c r="AF13" s="38">
        <v>75</v>
      </c>
      <c r="AG13" s="38">
        <v>100</v>
      </c>
      <c r="AH13" s="38">
        <v>50</v>
      </c>
      <c r="AI13" s="38">
        <v>50</v>
      </c>
      <c r="AJ13" s="38">
        <v>50</v>
      </c>
      <c r="AK13" s="38">
        <v>75</v>
      </c>
      <c r="AL13" s="38">
        <v>25</v>
      </c>
      <c r="AM13" s="38">
        <v>25</v>
      </c>
      <c r="AN13" s="38">
        <v>100</v>
      </c>
      <c r="AO13" s="48">
        <v>25</v>
      </c>
      <c r="AP13" s="43">
        <v>100</v>
      </c>
      <c r="AQ13" s="43">
        <v>0</v>
      </c>
      <c r="AR13" s="43">
        <v>0</v>
      </c>
      <c r="AS13" s="43">
        <v>0</v>
      </c>
      <c r="AT13" s="43">
        <v>100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100</v>
      </c>
      <c r="BA13" s="43">
        <v>40</v>
      </c>
      <c r="BB13" s="43">
        <v>40</v>
      </c>
      <c r="BC13" s="43">
        <v>60</v>
      </c>
      <c r="BD13" s="43">
        <v>20</v>
      </c>
      <c r="BE13" s="43">
        <v>0</v>
      </c>
      <c r="BF13" s="43">
        <v>0</v>
      </c>
      <c r="BG13" s="43">
        <v>0</v>
      </c>
      <c r="BH13" s="43">
        <v>100</v>
      </c>
      <c r="BI13" s="43">
        <v>0</v>
      </c>
    </row>
    <row r="14" spans="1:61" ht="12.75">
      <c r="A14" s="52">
        <v>7</v>
      </c>
      <c r="B14" s="38">
        <v>100</v>
      </c>
      <c r="C14" s="38">
        <v>0</v>
      </c>
      <c r="D14" s="38">
        <v>100</v>
      </c>
      <c r="E14" s="38">
        <v>0</v>
      </c>
      <c r="F14" s="38">
        <v>100</v>
      </c>
      <c r="G14" s="38">
        <v>100</v>
      </c>
      <c r="H14" s="38">
        <v>0</v>
      </c>
      <c r="I14" s="38">
        <v>0</v>
      </c>
      <c r="J14" s="38">
        <v>0</v>
      </c>
      <c r="K14" s="38">
        <v>100</v>
      </c>
      <c r="L14" s="38">
        <v>100</v>
      </c>
      <c r="M14" s="38">
        <v>100</v>
      </c>
      <c r="N14" s="38">
        <v>0</v>
      </c>
      <c r="O14" s="38">
        <v>0</v>
      </c>
      <c r="P14" s="38">
        <v>100</v>
      </c>
      <c r="Q14" s="38">
        <v>100</v>
      </c>
      <c r="R14" s="38">
        <v>0</v>
      </c>
      <c r="S14" s="38">
        <v>0</v>
      </c>
      <c r="T14" s="38">
        <v>0</v>
      </c>
      <c r="U14" s="38">
        <v>100</v>
      </c>
      <c r="V14" s="38">
        <v>0</v>
      </c>
      <c r="W14" s="38">
        <v>100</v>
      </c>
      <c r="X14" s="38">
        <v>100</v>
      </c>
      <c r="Y14" s="38">
        <v>0</v>
      </c>
      <c r="Z14" s="38">
        <v>100</v>
      </c>
      <c r="AA14" s="38">
        <v>100</v>
      </c>
      <c r="AB14" s="38">
        <v>100</v>
      </c>
      <c r="AC14" s="38">
        <v>100</v>
      </c>
      <c r="AD14" s="38">
        <v>0</v>
      </c>
      <c r="AE14" s="38">
        <v>100</v>
      </c>
      <c r="AF14" s="38">
        <v>75</v>
      </c>
      <c r="AG14" s="38">
        <v>100</v>
      </c>
      <c r="AH14" s="38">
        <v>50</v>
      </c>
      <c r="AI14" s="38">
        <v>75</v>
      </c>
      <c r="AJ14" s="38">
        <v>75</v>
      </c>
      <c r="AK14" s="38">
        <v>25</v>
      </c>
      <c r="AL14" s="38">
        <v>100</v>
      </c>
      <c r="AM14" s="38">
        <v>100</v>
      </c>
      <c r="AN14" s="38">
        <v>100</v>
      </c>
      <c r="AO14" s="48">
        <v>100</v>
      </c>
      <c r="AP14" s="43">
        <v>100</v>
      </c>
      <c r="AQ14" s="43">
        <v>100</v>
      </c>
      <c r="AR14" s="43">
        <v>0</v>
      </c>
      <c r="AS14" s="43">
        <v>0</v>
      </c>
      <c r="AT14" s="43">
        <v>100</v>
      </c>
      <c r="AU14" s="43">
        <v>0</v>
      </c>
      <c r="AV14" s="43">
        <v>0</v>
      </c>
      <c r="AW14" s="43">
        <v>0</v>
      </c>
      <c r="AX14" s="43">
        <v>100</v>
      </c>
      <c r="AY14" s="43">
        <v>0</v>
      </c>
      <c r="AZ14" s="43">
        <v>100</v>
      </c>
      <c r="BA14" s="43">
        <v>20</v>
      </c>
      <c r="BB14" s="43">
        <v>100</v>
      </c>
      <c r="BC14" s="43">
        <v>20</v>
      </c>
      <c r="BD14" s="43">
        <v>20</v>
      </c>
      <c r="BE14" s="43">
        <v>100</v>
      </c>
      <c r="BF14" s="43">
        <v>100</v>
      </c>
      <c r="BG14" s="43">
        <v>100</v>
      </c>
      <c r="BH14" s="43">
        <v>0</v>
      </c>
      <c r="BI14" s="43">
        <v>100</v>
      </c>
    </row>
    <row r="15" spans="1:61" ht="12.75">
      <c r="A15" s="52">
        <v>8</v>
      </c>
      <c r="B15" s="38">
        <v>100</v>
      </c>
      <c r="C15" s="38">
        <v>100</v>
      </c>
      <c r="D15" s="38">
        <v>100</v>
      </c>
      <c r="E15" s="38">
        <v>100</v>
      </c>
      <c r="F15" s="38">
        <v>100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100</v>
      </c>
      <c r="Q15" s="38">
        <v>0</v>
      </c>
      <c r="R15" s="38">
        <v>0</v>
      </c>
      <c r="S15" s="38">
        <v>100</v>
      </c>
      <c r="T15" s="38">
        <v>0</v>
      </c>
      <c r="U15" s="38">
        <v>0</v>
      </c>
      <c r="V15" s="38">
        <v>0</v>
      </c>
      <c r="W15" s="38">
        <v>0</v>
      </c>
      <c r="X15" s="38">
        <v>100</v>
      </c>
      <c r="Y15" s="38">
        <v>100</v>
      </c>
      <c r="Z15" s="38">
        <v>0</v>
      </c>
      <c r="AA15" s="38">
        <v>100</v>
      </c>
      <c r="AB15" s="38">
        <v>0</v>
      </c>
      <c r="AC15" s="38">
        <v>100</v>
      </c>
      <c r="AD15" s="38">
        <v>0</v>
      </c>
      <c r="AE15" s="38">
        <v>0</v>
      </c>
      <c r="AF15" s="38">
        <v>100</v>
      </c>
      <c r="AG15" s="38">
        <v>100</v>
      </c>
      <c r="AH15" s="38">
        <v>50</v>
      </c>
      <c r="AI15" s="38">
        <v>100</v>
      </c>
      <c r="AJ15" s="38">
        <v>0</v>
      </c>
      <c r="AK15" s="38">
        <v>100</v>
      </c>
      <c r="AL15" s="38">
        <v>100</v>
      </c>
      <c r="AM15" s="38">
        <v>50</v>
      </c>
      <c r="AN15" s="38">
        <v>100</v>
      </c>
      <c r="AO15" s="48">
        <v>25</v>
      </c>
      <c r="AP15" s="43">
        <v>100</v>
      </c>
      <c r="AQ15" s="43">
        <v>0</v>
      </c>
      <c r="AR15" s="43">
        <v>100</v>
      </c>
      <c r="AS15" s="43">
        <v>0</v>
      </c>
      <c r="AT15" s="43">
        <v>100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40</v>
      </c>
      <c r="BC15" s="43">
        <v>0</v>
      </c>
      <c r="BD15" s="43">
        <v>20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</row>
    <row r="16" spans="1:61" ht="12.75">
      <c r="A16" s="52">
        <v>9</v>
      </c>
      <c r="B16" s="38">
        <v>0</v>
      </c>
      <c r="C16" s="38">
        <v>0</v>
      </c>
      <c r="D16" s="38">
        <v>100</v>
      </c>
      <c r="E16" s="38">
        <v>100</v>
      </c>
      <c r="F16" s="38">
        <v>0</v>
      </c>
      <c r="G16" s="38">
        <v>100</v>
      </c>
      <c r="H16" s="38">
        <v>100</v>
      </c>
      <c r="I16" s="38">
        <v>0</v>
      </c>
      <c r="J16" s="38">
        <v>100</v>
      </c>
      <c r="K16" s="38">
        <v>0</v>
      </c>
      <c r="L16" s="38">
        <v>0</v>
      </c>
      <c r="M16" s="38">
        <v>100</v>
      </c>
      <c r="N16" s="38">
        <v>0</v>
      </c>
      <c r="O16" s="38">
        <v>100</v>
      </c>
      <c r="P16" s="38">
        <v>0</v>
      </c>
      <c r="Q16" s="38">
        <v>100</v>
      </c>
      <c r="R16" s="38">
        <v>0</v>
      </c>
      <c r="S16" s="38">
        <v>0</v>
      </c>
      <c r="T16" s="38">
        <v>100</v>
      </c>
      <c r="U16" s="38">
        <v>100</v>
      </c>
      <c r="V16" s="38">
        <v>100</v>
      </c>
      <c r="W16" s="38">
        <v>100</v>
      </c>
      <c r="X16" s="38">
        <v>100</v>
      </c>
      <c r="Y16" s="38">
        <v>100</v>
      </c>
      <c r="Z16" s="38">
        <v>0</v>
      </c>
      <c r="AA16" s="38">
        <v>100</v>
      </c>
      <c r="AB16" s="38">
        <v>100</v>
      </c>
      <c r="AC16" s="38">
        <v>100</v>
      </c>
      <c r="AD16" s="38">
        <v>0</v>
      </c>
      <c r="AE16" s="38">
        <v>100</v>
      </c>
      <c r="AF16" s="38">
        <v>100</v>
      </c>
      <c r="AG16" s="38">
        <v>75</v>
      </c>
      <c r="AH16" s="38">
        <v>50</v>
      </c>
      <c r="AI16" s="38">
        <v>100</v>
      </c>
      <c r="AJ16" s="38">
        <v>100</v>
      </c>
      <c r="AK16" s="38">
        <v>75</v>
      </c>
      <c r="AL16" s="38">
        <v>100</v>
      </c>
      <c r="AM16" s="38">
        <v>100</v>
      </c>
      <c r="AN16" s="38">
        <v>100</v>
      </c>
      <c r="AO16" s="48">
        <v>100</v>
      </c>
      <c r="AP16" s="43">
        <v>0</v>
      </c>
      <c r="AQ16" s="43">
        <v>100</v>
      </c>
      <c r="AR16" s="43">
        <v>0</v>
      </c>
      <c r="AS16" s="43">
        <v>0</v>
      </c>
      <c r="AT16" s="43">
        <v>100</v>
      </c>
      <c r="AU16" s="43">
        <v>0</v>
      </c>
      <c r="AV16" s="43">
        <v>100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80</v>
      </c>
      <c r="BC16" s="43">
        <v>0</v>
      </c>
      <c r="BD16" s="43">
        <v>100</v>
      </c>
      <c r="BE16" s="43">
        <v>100</v>
      </c>
      <c r="BF16" s="43">
        <v>0</v>
      </c>
      <c r="BG16" s="43">
        <v>0</v>
      </c>
      <c r="BH16" s="43">
        <v>0</v>
      </c>
      <c r="BI16" s="43">
        <v>100</v>
      </c>
    </row>
    <row r="17" spans="1:61" ht="12.75">
      <c r="A17" s="52">
        <v>10</v>
      </c>
      <c r="B17" s="38">
        <v>100</v>
      </c>
      <c r="C17" s="38">
        <v>0</v>
      </c>
      <c r="D17" s="38">
        <v>100</v>
      </c>
      <c r="E17" s="38">
        <v>100</v>
      </c>
      <c r="F17" s="38">
        <v>0</v>
      </c>
      <c r="G17" s="38">
        <v>100</v>
      </c>
      <c r="H17" s="38">
        <v>0</v>
      </c>
      <c r="I17" s="38">
        <v>100</v>
      </c>
      <c r="J17" s="38">
        <v>0</v>
      </c>
      <c r="K17" s="38">
        <v>0</v>
      </c>
      <c r="L17" s="38">
        <v>100</v>
      </c>
      <c r="M17" s="38">
        <v>100</v>
      </c>
      <c r="N17" s="38">
        <v>0</v>
      </c>
      <c r="O17" s="38">
        <v>0</v>
      </c>
      <c r="P17" s="38">
        <v>100</v>
      </c>
      <c r="Q17" s="38">
        <v>0</v>
      </c>
      <c r="R17" s="38">
        <v>100</v>
      </c>
      <c r="S17" s="38">
        <v>0</v>
      </c>
      <c r="T17" s="38">
        <v>0</v>
      </c>
      <c r="U17" s="38">
        <v>0</v>
      </c>
      <c r="V17" s="38">
        <v>100</v>
      </c>
      <c r="W17" s="38">
        <v>100</v>
      </c>
      <c r="X17" s="38">
        <v>100</v>
      </c>
      <c r="Y17" s="38">
        <v>100</v>
      </c>
      <c r="Z17" s="38">
        <v>0</v>
      </c>
      <c r="AA17" s="38">
        <v>100</v>
      </c>
      <c r="AB17" s="38">
        <v>100</v>
      </c>
      <c r="AC17" s="38">
        <v>100</v>
      </c>
      <c r="AD17" s="38">
        <v>0</v>
      </c>
      <c r="AE17" s="38">
        <v>100</v>
      </c>
      <c r="AF17" s="38">
        <v>100</v>
      </c>
      <c r="AG17" s="38">
        <v>100</v>
      </c>
      <c r="AH17" s="38">
        <v>75</v>
      </c>
      <c r="AI17" s="38">
        <v>100</v>
      </c>
      <c r="AJ17" s="38">
        <v>100</v>
      </c>
      <c r="AK17" s="38">
        <v>100</v>
      </c>
      <c r="AL17" s="38">
        <v>100</v>
      </c>
      <c r="AM17" s="38">
        <v>100</v>
      </c>
      <c r="AN17" s="38">
        <v>100</v>
      </c>
      <c r="AO17" s="48">
        <v>50</v>
      </c>
      <c r="AP17" s="43">
        <v>100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100</v>
      </c>
      <c r="AY17" s="43">
        <v>0</v>
      </c>
      <c r="AZ17" s="43">
        <v>0</v>
      </c>
      <c r="BA17" s="43">
        <v>0</v>
      </c>
      <c r="BB17" s="43">
        <v>0</v>
      </c>
      <c r="BC17" s="43">
        <v>40</v>
      </c>
      <c r="BD17" s="43">
        <v>20</v>
      </c>
      <c r="BE17" s="43">
        <v>100</v>
      </c>
      <c r="BF17" s="43">
        <v>0</v>
      </c>
      <c r="BG17" s="43">
        <v>0</v>
      </c>
      <c r="BH17" s="43">
        <v>100</v>
      </c>
      <c r="BI17" s="43">
        <v>100</v>
      </c>
    </row>
    <row r="18" spans="1:61" ht="12.75">
      <c r="A18" s="52">
        <v>11</v>
      </c>
      <c r="B18" s="38">
        <v>0</v>
      </c>
      <c r="C18" s="38">
        <v>100</v>
      </c>
      <c r="D18" s="38">
        <v>100</v>
      </c>
      <c r="E18" s="38">
        <v>100</v>
      </c>
      <c r="F18" s="38">
        <v>100</v>
      </c>
      <c r="G18" s="38">
        <v>100</v>
      </c>
      <c r="H18" s="38">
        <v>0</v>
      </c>
      <c r="I18" s="38">
        <v>0</v>
      </c>
      <c r="J18" s="38">
        <v>100</v>
      </c>
      <c r="K18" s="38">
        <v>0</v>
      </c>
      <c r="L18" s="38">
        <v>100</v>
      </c>
      <c r="M18" s="38">
        <v>100</v>
      </c>
      <c r="N18" s="38">
        <v>0</v>
      </c>
      <c r="O18" s="38">
        <v>100</v>
      </c>
      <c r="P18" s="38">
        <v>100</v>
      </c>
      <c r="Q18" s="38">
        <v>0</v>
      </c>
      <c r="R18" s="38">
        <v>0</v>
      </c>
      <c r="S18" s="38">
        <v>100</v>
      </c>
      <c r="T18" s="38">
        <v>0</v>
      </c>
      <c r="U18" s="38">
        <v>100</v>
      </c>
      <c r="V18" s="38">
        <v>100</v>
      </c>
      <c r="W18" s="38">
        <v>100</v>
      </c>
      <c r="X18" s="38">
        <v>100</v>
      </c>
      <c r="Y18" s="38">
        <v>100</v>
      </c>
      <c r="Z18" s="38">
        <v>100</v>
      </c>
      <c r="AA18" s="38">
        <v>100</v>
      </c>
      <c r="AB18" s="38">
        <v>100</v>
      </c>
      <c r="AC18" s="38">
        <v>100</v>
      </c>
      <c r="AD18" s="38">
        <v>100</v>
      </c>
      <c r="AE18" s="38">
        <v>100</v>
      </c>
      <c r="AF18" s="38">
        <v>75</v>
      </c>
      <c r="AG18" s="38">
        <v>100</v>
      </c>
      <c r="AH18" s="38">
        <v>50</v>
      </c>
      <c r="AI18" s="38">
        <v>50</v>
      </c>
      <c r="AJ18" s="38">
        <v>50</v>
      </c>
      <c r="AK18" s="38">
        <v>75</v>
      </c>
      <c r="AL18" s="38">
        <v>100</v>
      </c>
      <c r="AM18" s="38">
        <v>100</v>
      </c>
      <c r="AN18" s="38">
        <v>100</v>
      </c>
      <c r="AO18" s="48">
        <v>50</v>
      </c>
      <c r="AP18" s="43">
        <v>100</v>
      </c>
      <c r="AQ18" s="43">
        <v>0</v>
      </c>
      <c r="AR18" s="43">
        <v>0</v>
      </c>
      <c r="AS18" s="43">
        <v>0</v>
      </c>
      <c r="AT18" s="43">
        <v>100</v>
      </c>
      <c r="AU18" s="43">
        <v>0</v>
      </c>
      <c r="AV18" s="43">
        <v>0</v>
      </c>
      <c r="AW18" s="43">
        <v>0</v>
      </c>
      <c r="AX18" s="43">
        <v>100</v>
      </c>
      <c r="AY18" s="43">
        <v>0</v>
      </c>
      <c r="AZ18" s="43">
        <v>0</v>
      </c>
      <c r="BA18" s="43">
        <v>80</v>
      </c>
      <c r="BB18" s="43">
        <v>60</v>
      </c>
      <c r="BC18" s="43">
        <v>0</v>
      </c>
      <c r="BD18" s="43">
        <v>40</v>
      </c>
      <c r="BE18" s="43">
        <v>0</v>
      </c>
      <c r="BF18" s="43">
        <v>0</v>
      </c>
      <c r="BG18" s="43">
        <v>0</v>
      </c>
      <c r="BH18" s="43">
        <v>0</v>
      </c>
      <c r="BI18" s="43">
        <v>100</v>
      </c>
    </row>
    <row r="19" spans="1:61" ht="12.75">
      <c r="A19" s="52">
        <v>12</v>
      </c>
      <c r="B19" s="38">
        <v>100</v>
      </c>
      <c r="C19" s="38">
        <v>0</v>
      </c>
      <c r="D19" s="38">
        <v>100</v>
      </c>
      <c r="E19" s="38">
        <v>100</v>
      </c>
      <c r="F19" s="38">
        <v>100</v>
      </c>
      <c r="G19" s="38">
        <v>0</v>
      </c>
      <c r="H19" s="38">
        <v>100</v>
      </c>
      <c r="I19" s="38">
        <v>0</v>
      </c>
      <c r="J19" s="38">
        <v>0</v>
      </c>
      <c r="K19" s="38">
        <v>100</v>
      </c>
      <c r="L19" s="38">
        <v>0</v>
      </c>
      <c r="M19" s="38">
        <v>100</v>
      </c>
      <c r="N19" s="38">
        <v>0</v>
      </c>
      <c r="O19" s="38">
        <v>100</v>
      </c>
      <c r="P19" s="38">
        <v>100</v>
      </c>
      <c r="Q19" s="38">
        <v>0</v>
      </c>
      <c r="R19" s="38">
        <v>100</v>
      </c>
      <c r="S19" s="38">
        <v>100</v>
      </c>
      <c r="T19" s="38">
        <v>100</v>
      </c>
      <c r="U19" s="38">
        <v>100</v>
      </c>
      <c r="V19" s="38">
        <v>100</v>
      </c>
      <c r="W19" s="38">
        <v>100</v>
      </c>
      <c r="X19" s="38">
        <v>0</v>
      </c>
      <c r="Y19" s="38">
        <v>100</v>
      </c>
      <c r="Z19" s="38">
        <v>100</v>
      </c>
      <c r="AA19" s="38">
        <v>100</v>
      </c>
      <c r="AB19" s="38">
        <v>100</v>
      </c>
      <c r="AC19" s="38">
        <v>100</v>
      </c>
      <c r="AD19" s="38">
        <v>100</v>
      </c>
      <c r="AE19" s="38">
        <v>0</v>
      </c>
      <c r="AF19" s="38">
        <v>50</v>
      </c>
      <c r="AG19" s="38">
        <v>100</v>
      </c>
      <c r="AH19" s="38">
        <v>25</v>
      </c>
      <c r="AI19" s="38">
        <v>100</v>
      </c>
      <c r="AJ19" s="38">
        <v>75</v>
      </c>
      <c r="AK19" s="38">
        <v>50</v>
      </c>
      <c r="AL19" s="38">
        <v>100</v>
      </c>
      <c r="AM19" s="38">
        <v>100</v>
      </c>
      <c r="AN19" s="38">
        <v>100</v>
      </c>
      <c r="AO19" s="48">
        <v>100</v>
      </c>
      <c r="AP19" s="43">
        <v>0</v>
      </c>
      <c r="AQ19" s="43">
        <v>0</v>
      </c>
      <c r="AR19" s="43">
        <v>100</v>
      </c>
      <c r="AS19" s="43">
        <v>0</v>
      </c>
      <c r="AT19" s="43">
        <v>100</v>
      </c>
      <c r="AU19" s="43">
        <v>100</v>
      </c>
      <c r="AV19" s="43">
        <v>100</v>
      </c>
      <c r="AW19" s="43">
        <v>0</v>
      </c>
      <c r="AX19" s="43">
        <v>0</v>
      </c>
      <c r="AY19" s="43">
        <v>0</v>
      </c>
      <c r="AZ19" s="43">
        <v>100</v>
      </c>
      <c r="BA19" s="43">
        <v>40</v>
      </c>
      <c r="BB19" s="43">
        <v>100</v>
      </c>
      <c r="BC19" s="43">
        <v>0</v>
      </c>
      <c r="BD19" s="43">
        <v>100</v>
      </c>
      <c r="BE19" s="43">
        <v>100</v>
      </c>
      <c r="BF19" s="43">
        <v>100</v>
      </c>
      <c r="BG19" s="43">
        <v>100</v>
      </c>
      <c r="BH19" s="43">
        <v>100</v>
      </c>
      <c r="BI19" s="43">
        <v>100</v>
      </c>
    </row>
    <row r="20" spans="1:61" ht="12.75">
      <c r="A20" s="52">
        <v>13</v>
      </c>
      <c r="B20" s="38">
        <v>0</v>
      </c>
      <c r="C20" s="38">
        <v>100</v>
      </c>
      <c r="D20" s="38">
        <v>100</v>
      </c>
      <c r="E20" s="38">
        <v>100</v>
      </c>
      <c r="F20" s="38">
        <v>100</v>
      </c>
      <c r="G20" s="38">
        <v>0</v>
      </c>
      <c r="H20" s="38">
        <v>100</v>
      </c>
      <c r="I20" s="38">
        <v>0</v>
      </c>
      <c r="J20" s="38">
        <v>0</v>
      </c>
      <c r="K20" s="38">
        <v>100</v>
      </c>
      <c r="L20" s="38">
        <v>100</v>
      </c>
      <c r="M20" s="38">
        <v>100</v>
      </c>
      <c r="N20" s="38">
        <v>0</v>
      </c>
      <c r="O20" s="38">
        <v>100</v>
      </c>
      <c r="P20" s="38">
        <v>100</v>
      </c>
      <c r="Q20" s="38">
        <v>0</v>
      </c>
      <c r="R20" s="38">
        <v>0</v>
      </c>
      <c r="S20" s="38">
        <v>0</v>
      </c>
      <c r="T20" s="38">
        <v>100</v>
      </c>
      <c r="U20" s="38">
        <v>100</v>
      </c>
      <c r="V20" s="38">
        <v>100</v>
      </c>
      <c r="W20" s="38">
        <v>100</v>
      </c>
      <c r="X20" s="38">
        <v>100</v>
      </c>
      <c r="Y20" s="38">
        <v>100</v>
      </c>
      <c r="Z20" s="38">
        <v>100</v>
      </c>
      <c r="AA20" s="38">
        <v>100</v>
      </c>
      <c r="AB20" s="38">
        <v>100</v>
      </c>
      <c r="AC20" s="38">
        <v>100</v>
      </c>
      <c r="AD20" s="38">
        <v>0</v>
      </c>
      <c r="AE20" s="38">
        <v>100</v>
      </c>
      <c r="AF20" s="38">
        <v>100</v>
      </c>
      <c r="AG20" s="38">
        <v>100</v>
      </c>
      <c r="AH20" s="38">
        <v>75</v>
      </c>
      <c r="AI20" s="38">
        <v>100</v>
      </c>
      <c r="AJ20" s="38">
        <v>50</v>
      </c>
      <c r="AK20" s="38">
        <v>50</v>
      </c>
      <c r="AL20" s="38">
        <v>100</v>
      </c>
      <c r="AM20" s="38">
        <v>100</v>
      </c>
      <c r="AN20" s="38">
        <v>100</v>
      </c>
      <c r="AO20" s="48">
        <v>100</v>
      </c>
      <c r="AP20" s="43">
        <v>100</v>
      </c>
      <c r="AQ20" s="43">
        <v>100</v>
      </c>
      <c r="AR20" s="43">
        <v>0</v>
      </c>
      <c r="AS20" s="43">
        <v>100</v>
      </c>
      <c r="AT20" s="43">
        <v>100</v>
      </c>
      <c r="AU20" s="43">
        <v>100</v>
      </c>
      <c r="AV20" s="43">
        <v>100</v>
      </c>
      <c r="AW20" s="43">
        <v>0</v>
      </c>
      <c r="AX20" s="43">
        <v>0</v>
      </c>
      <c r="AY20" s="43">
        <v>0</v>
      </c>
      <c r="AZ20" s="43">
        <v>100</v>
      </c>
      <c r="BA20" s="43">
        <v>100</v>
      </c>
      <c r="BB20" s="43">
        <v>80</v>
      </c>
      <c r="BC20" s="43">
        <v>0</v>
      </c>
      <c r="BD20" s="43">
        <v>40</v>
      </c>
      <c r="BE20" s="43">
        <v>100</v>
      </c>
      <c r="BF20" s="43">
        <v>0</v>
      </c>
      <c r="BG20" s="43">
        <v>100</v>
      </c>
      <c r="BH20" s="43">
        <v>100</v>
      </c>
      <c r="BI20" s="43">
        <v>100</v>
      </c>
    </row>
    <row r="21" spans="1:61" ht="12.75">
      <c r="A21" s="52">
        <v>14</v>
      </c>
      <c r="B21" s="38">
        <v>100</v>
      </c>
      <c r="C21" s="38">
        <v>0</v>
      </c>
      <c r="D21" s="38">
        <v>100</v>
      </c>
      <c r="E21" s="38">
        <v>100</v>
      </c>
      <c r="F21" s="38">
        <v>100</v>
      </c>
      <c r="G21" s="38">
        <v>100</v>
      </c>
      <c r="H21" s="38">
        <v>0</v>
      </c>
      <c r="I21" s="38">
        <v>0</v>
      </c>
      <c r="J21" s="38">
        <v>100</v>
      </c>
      <c r="K21" s="38">
        <v>100</v>
      </c>
      <c r="L21" s="38">
        <v>100</v>
      </c>
      <c r="M21" s="38">
        <v>100</v>
      </c>
      <c r="N21" s="38">
        <v>100</v>
      </c>
      <c r="O21" s="38">
        <v>100</v>
      </c>
      <c r="P21" s="38">
        <v>100</v>
      </c>
      <c r="Q21" s="38">
        <v>0</v>
      </c>
      <c r="R21" s="38">
        <v>100</v>
      </c>
      <c r="S21" s="38">
        <v>100</v>
      </c>
      <c r="T21" s="38">
        <v>100</v>
      </c>
      <c r="U21" s="38">
        <v>100</v>
      </c>
      <c r="V21" s="38">
        <v>100</v>
      </c>
      <c r="W21" s="38">
        <v>0</v>
      </c>
      <c r="X21" s="38">
        <v>100</v>
      </c>
      <c r="Y21" s="38">
        <v>100</v>
      </c>
      <c r="Z21" s="38">
        <v>100</v>
      </c>
      <c r="AA21" s="38">
        <v>100</v>
      </c>
      <c r="AB21" s="38">
        <v>100</v>
      </c>
      <c r="AC21" s="38">
        <v>100</v>
      </c>
      <c r="AD21" s="38">
        <v>100</v>
      </c>
      <c r="AE21" s="38">
        <v>100</v>
      </c>
      <c r="AF21" s="38">
        <v>100</v>
      </c>
      <c r="AG21" s="38">
        <v>100</v>
      </c>
      <c r="AH21" s="38">
        <v>75</v>
      </c>
      <c r="AI21" s="38">
        <v>100</v>
      </c>
      <c r="AJ21" s="38">
        <v>100</v>
      </c>
      <c r="AK21" s="38">
        <v>100</v>
      </c>
      <c r="AL21" s="38">
        <v>100</v>
      </c>
      <c r="AM21" s="38">
        <v>50</v>
      </c>
      <c r="AN21" s="38">
        <v>100</v>
      </c>
      <c r="AO21" s="48">
        <v>100</v>
      </c>
      <c r="AP21" s="43">
        <v>100</v>
      </c>
      <c r="AQ21" s="43">
        <v>100</v>
      </c>
      <c r="AR21" s="43">
        <v>0</v>
      </c>
      <c r="AS21" s="43">
        <v>100</v>
      </c>
      <c r="AT21" s="43">
        <v>0</v>
      </c>
      <c r="AU21" s="43">
        <v>100</v>
      </c>
      <c r="AV21" s="43">
        <v>100</v>
      </c>
      <c r="AW21" s="43">
        <v>0</v>
      </c>
      <c r="AX21" s="43">
        <v>100</v>
      </c>
      <c r="AY21" s="43">
        <v>0</v>
      </c>
      <c r="AZ21" s="43">
        <v>0</v>
      </c>
      <c r="BA21" s="43">
        <v>40</v>
      </c>
      <c r="BB21" s="43">
        <v>60</v>
      </c>
      <c r="BC21" s="43">
        <v>0</v>
      </c>
      <c r="BD21" s="43">
        <v>40</v>
      </c>
      <c r="BE21" s="43">
        <v>0</v>
      </c>
      <c r="BF21" s="43">
        <v>0</v>
      </c>
      <c r="BG21" s="43">
        <v>0</v>
      </c>
      <c r="BH21" s="43">
        <v>0</v>
      </c>
      <c r="BI21" s="43">
        <v>100</v>
      </c>
    </row>
    <row r="22" spans="1:61" ht="12.75">
      <c r="A22" s="52">
        <v>15</v>
      </c>
      <c r="B22" s="38">
        <v>0</v>
      </c>
      <c r="C22" s="38">
        <v>0</v>
      </c>
      <c r="D22" s="38">
        <v>100</v>
      </c>
      <c r="E22" s="38">
        <v>100</v>
      </c>
      <c r="F22" s="38">
        <v>100</v>
      </c>
      <c r="G22" s="38">
        <v>0</v>
      </c>
      <c r="H22" s="38">
        <v>100</v>
      </c>
      <c r="I22" s="38">
        <v>100</v>
      </c>
      <c r="J22" s="38">
        <v>100</v>
      </c>
      <c r="K22" s="38">
        <v>100</v>
      </c>
      <c r="L22" s="38">
        <v>0</v>
      </c>
      <c r="M22" s="38">
        <v>0</v>
      </c>
      <c r="N22" s="38">
        <v>0</v>
      </c>
      <c r="O22" s="38">
        <v>0</v>
      </c>
      <c r="P22" s="38">
        <v>100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100</v>
      </c>
      <c r="Z22" s="38">
        <v>0</v>
      </c>
      <c r="AA22" s="38">
        <v>0</v>
      </c>
      <c r="AB22" s="38">
        <v>100</v>
      </c>
      <c r="AC22" s="38">
        <v>100</v>
      </c>
      <c r="AD22" s="38">
        <v>0</v>
      </c>
      <c r="AE22" s="38">
        <v>0</v>
      </c>
      <c r="AF22" s="38">
        <v>100</v>
      </c>
      <c r="AG22" s="38">
        <v>75</v>
      </c>
      <c r="AH22" s="38">
        <v>50</v>
      </c>
      <c r="AI22" s="38">
        <v>100</v>
      </c>
      <c r="AJ22" s="38">
        <v>100</v>
      </c>
      <c r="AK22" s="38">
        <v>100</v>
      </c>
      <c r="AL22" s="38">
        <v>100</v>
      </c>
      <c r="AM22" s="38">
        <v>100</v>
      </c>
      <c r="AN22" s="38">
        <v>100</v>
      </c>
      <c r="AO22" s="48">
        <v>50</v>
      </c>
      <c r="AP22" s="43">
        <v>100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100</v>
      </c>
      <c r="AW22" s="43">
        <v>100</v>
      </c>
      <c r="AX22" s="43">
        <v>100</v>
      </c>
      <c r="AY22" s="43">
        <v>0</v>
      </c>
      <c r="AZ22" s="43">
        <v>0</v>
      </c>
      <c r="BA22" s="43">
        <v>60</v>
      </c>
      <c r="BB22" s="43">
        <v>100</v>
      </c>
      <c r="BC22" s="43">
        <v>20</v>
      </c>
      <c r="BD22" s="43">
        <v>100</v>
      </c>
      <c r="BE22" s="43">
        <v>100</v>
      </c>
      <c r="BF22" s="43">
        <v>100</v>
      </c>
      <c r="BG22" s="43">
        <v>100</v>
      </c>
      <c r="BH22" s="43">
        <v>0</v>
      </c>
      <c r="BI22" s="43">
        <v>100</v>
      </c>
    </row>
    <row r="23" spans="1:61" ht="12.75">
      <c r="A23" s="52">
        <v>16</v>
      </c>
      <c r="B23" s="38">
        <v>100</v>
      </c>
      <c r="C23" s="38">
        <v>100</v>
      </c>
      <c r="D23" s="38">
        <v>100</v>
      </c>
      <c r="E23" s="38">
        <v>100</v>
      </c>
      <c r="F23" s="38">
        <v>0</v>
      </c>
      <c r="G23" s="38">
        <v>100</v>
      </c>
      <c r="H23" s="38">
        <v>100</v>
      </c>
      <c r="I23" s="38">
        <v>100</v>
      </c>
      <c r="J23" s="38">
        <v>0</v>
      </c>
      <c r="K23" s="38">
        <v>100</v>
      </c>
      <c r="L23" s="38">
        <v>100</v>
      </c>
      <c r="M23" s="38">
        <v>100</v>
      </c>
      <c r="N23" s="38">
        <v>0</v>
      </c>
      <c r="O23" s="38">
        <v>100</v>
      </c>
      <c r="P23" s="38">
        <v>100</v>
      </c>
      <c r="Q23" s="38">
        <v>100</v>
      </c>
      <c r="R23" s="38">
        <v>100</v>
      </c>
      <c r="S23" s="38">
        <v>100</v>
      </c>
      <c r="T23" s="38">
        <v>100</v>
      </c>
      <c r="U23" s="38">
        <v>100</v>
      </c>
      <c r="V23" s="38">
        <v>100</v>
      </c>
      <c r="W23" s="38">
        <v>100</v>
      </c>
      <c r="X23" s="38">
        <v>100</v>
      </c>
      <c r="Y23" s="38">
        <v>100</v>
      </c>
      <c r="Z23" s="38">
        <v>100</v>
      </c>
      <c r="AA23" s="38">
        <v>100</v>
      </c>
      <c r="AB23" s="38">
        <v>100</v>
      </c>
      <c r="AC23" s="38">
        <v>100</v>
      </c>
      <c r="AD23" s="38">
        <v>0</v>
      </c>
      <c r="AE23" s="38">
        <v>100</v>
      </c>
      <c r="AF23" s="38">
        <v>100</v>
      </c>
      <c r="AG23" s="38">
        <v>100</v>
      </c>
      <c r="AH23" s="38">
        <v>100</v>
      </c>
      <c r="AI23" s="38">
        <v>100</v>
      </c>
      <c r="AJ23" s="38">
        <v>100</v>
      </c>
      <c r="AK23" s="38">
        <v>100</v>
      </c>
      <c r="AL23" s="38">
        <v>100</v>
      </c>
      <c r="AM23" s="38">
        <v>100</v>
      </c>
      <c r="AN23" s="38">
        <v>100</v>
      </c>
      <c r="AO23" s="48">
        <v>100</v>
      </c>
      <c r="AP23" s="43">
        <v>0</v>
      </c>
      <c r="AQ23" s="43">
        <v>0</v>
      </c>
      <c r="AR23" s="43">
        <v>100</v>
      </c>
      <c r="AS23" s="43">
        <v>0</v>
      </c>
      <c r="AT23" s="43">
        <v>0</v>
      </c>
      <c r="AU23" s="43">
        <v>0</v>
      </c>
      <c r="AV23" s="43">
        <v>100</v>
      </c>
      <c r="AW23" s="43">
        <v>100</v>
      </c>
      <c r="AX23" s="43">
        <v>100</v>
      </c>
      <c r="AY23" s="43">
        <v>0</v>
      </c>
      <c r="AZ23" s="43">
        <v>100</v>
      </c>
      <c r="BA23" s="43">
        <v>100</v>
      </c>
      <c r="BB23" s="43">
        <v>80</v>
      </c>
      <c r="BC23" s="43">
        <v>60</v>
      </c>
      <c r="BD23" s="43">
        <v>0</v>
      </c>
      <c r="BE23" s="43">
        <v>100</v>
      </c>
      <c r="BF23" s="43">
        <v>0</v>
      </c>
      <c r="BG23" s="43">
        <v>0</v>
      </c>
      <c r="BH23" s="43">
        <v>100</v>
      </c>
      <c r="BI23" s="43">
        <v>100</v>
      </c>
    </row>
    <row r="24" spans="1:61" ht="12.75">
      <c r="A24" s="52">
        <v>17</v>
      </c>
      <c r="B24" s="38">
        <v>100</v>
      </c>
      <c r="C24" s="38">
        <v>100</v>
      </c>
      <c r="D24" s="38">
        <v>100</v>
      </c>
      <c r="E24" s="38">
        <v>100</v>
      </c>
      <c r="F24" s="38">
        <v>100</v>
      </c>
      <c r="G24" s="38">
        <v>100</v>
      </c>
      <c r="H24" s="38">
        <v>0</v>
      </c>
      <c r="I24" s="38">
        <v>100</v>
      </c>
      <c r="J24" s="38">
        <v>100</v>
      </c>
      <c r="K24" s="38">
        <v>100</v>
      </c>
      <c r="L24" s="38">
        <v>100</v>
      </c>
      <c r="M24" s="38">
        <v>100</v>
      </c>
      <c r="N24" s="38">
        <v>0</v>
      </c>
      <c r="O24" s="38">
        <v>0</v>
      </c>
      <c r="P24" s="38">
        <v>100</v>
      </c>
      <c r="Q24" s="38">
        <v>0</v>
      </c>
      <c r="R24" s="38">
        <v>100</v>
      </c>
      <c r="S24" s="38">
        <v>100</v>
      </c>
      <c r="T24" s="38">
        <v>0</v>
      </c>
      <c r="U24" s="38">
        <v>100</v>
      </c>
      <c r="V24" s="38">
        <v>100</v>
      </c>
      <c r="W24" s="38">
        <v>100</v>
      </c>
      <c r="X24" s="38">
        <v>100</v>
      </c>
      <c r="Y24" s="38">
        <v>100</v>
      </c>
      <c r="Z24" s="38">
        <v>100</v>
      </c>
      <c r="AA24" s="38">
        <v>100</v>
      </c>
      <c r="AB24" s="38">
        <v>0</v>
      </c>
      <c r="AC24" s="38">
        <v>100</v>
      </c>
      <c r="AD24" s="38">
        <v>0</v>
      </c>
      <c r="AE24" s="38">
        <v>0</v>
      </c>
      <c r="AF24" s="38">
        <v>100</v>
      </c>
      <c r="AG24" s="38">
        <v>100</v>
      </c>
      <c r="AH24" s="38">
        <v>100</v>
      </c>
      <c r="AI24" s="38">
        <v>75</v>
      </c>
      <c r="AJ24" s="38">
        <v>0</v>
      </c>
      <c r="AK24" s="38">
        <v>100</v>
      </c>
      <c r="AL24" s="38">
        <v>75</v>
      </c>
      <c r="AM24" s="38">
        <v>25</v>
      </c>
      <c r="AN24" s="38">
        <v>100</v>
      </c>
      <c r="AO24" s="48">
        <v>100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100</v>
      </c>
      <c r="AW24" s="43">
        <v>0</v>
      </c>
      <c r="AX24" s="43">
        <v>0</v>
      </c>
      <c r="AY24" s="43">
        <v>0</v>
      </c>
      <c r="AZ24" s="43">
        <v>0</v>
      </c>
      <c r="BA24" s="43">
        <v>20</v>
      </c>
      <c r="BB24" s="43">
        <v>80</v>
      </c>
      <c r="BC24" s="43">
        <v>0</v>
      </c>
      <c r="BD24" s="43">
        <v>40</v>
      </c>
      <c r="BE24" s="43">
        <v>100</v>
      </c>
      <c r="BF24" s="43">
        <v>100</v>
      </c>
      <c r="BG24" s="43">
        <v>100</v>
      </c>
      <c r="BH24" s="43">
        <v>100</v>
      </c>
      <c r="BI24" s="43">
        <v>100</v>
      </c>
    </row>
    <row r="25" spans="1:61" ht="12.75">
      <c r="A25" s="52">
        <v>18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100</v>
      </c>
      <c r="I25" s="38">
        <v>0</v>
      </c>
      <c r="J25" s="38">
        <v>0</v>
      </c>
      <c r="K25" s="38">
        <v>0</v>
      </c>
      <c r="L25" s="38">
        <v>100</v>
      </c>
      <c r="M25" s="38">
        <v>0</v>
      </c>
      <c r="N25" s="38">
        <v>0</v>
      </c>
      <c r="O25" s="38">
        <v>0</v>
      </c>
      <c r="P25" s="38">
        <v>100</v>
      </c>
      <c r="Q25" s="38">
        <v>0</v>
      </c>
      <c r="R25" s="38">
        <v>0</v>
      </c>
      <c r="S25" s="38">
        <v>100</v>
      </c>
      <c r="T25" s="38">
        <v>0</v>
      </c>
      <c r="U25" s="38">
        <v>100</v>
      </c>
      <c r="V25" s="38">
        <v>0</v>
      </c>
      <c r="W25" s="38">
        <v>100</v>
      </c>
      <c r="X25" s="38">
        <v>100</v>
      </c>
      <c r="Y25" s="38">
        <v>0</v>
      </c>
      <c r="Z25" s="38">
        <v>100</v>
      </c>
      <c r="AA25" s="38">
        <v>100</v>
      </c>
      <c r="AB25" s="38">
        <v>100</v>
      </c>
      <c r="AC25" s="38">
        <v>100</v>
      </c>
      <c r="AD25" s="38">
        <v>0</v>
      </c>
      <c r="AE25" s="38">
        <v>0</v>
      </c>
      <c r="AF25" s="38">
        <v>75</v>
      </c>
      <c r="AG25" s="38">
        <v>100</v>
      </c>
      <c r="AH25" s="38">
        <v>25</v>
      </c>
      <c r="AI25" s="38">
        <v>50</v>
      </c>
      <c r="AJ25" s="38">
        <v>50</v>
      </c>
      <c r="AK25" s="38">
        <v>75</v>
      </c>
      <c r="AL25" s="38">
        <v>0</v>
      </c>
      <c r="AM25" s="38">
        <v>25</v>
      </c>
      <c r="AN25" s="38">
        <v>100</v>
      </c>
      <c r="AO25" s="48">
        <v>25</v>
      </c>
      <c r="AP25" s="43">
        <v>100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100</v>
      </c>
      <c r="AW25" s="43">
        <v>0</v>
      </c>
      <c r="AX25" s="43">
        <v>100</v>
      </c>
      <c r="AY25" s="43">
        <v>0</v>
      </c>
      <c r="AZ25" s="43">
        <v>0</v>
      </c>
      <c r="BA25" s="43">
        <v>20</v>
      </c>
      <c r="BB25" s="43">
        <v>40</v>
      </c>
      <c r="BC25" s="43">
        <v>40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100</v>
      </c>
    </row>
    <row r="26" spans="1:61" ht="12.75">
      <c r="A26" s="52">
        <v>19</v>
      </c>
      <c r="B26" s="38">
        <v>0</v>
      </c>
      <c r="C26" s="38">
        <v>0</v>
      </c>
      <c r="D26" s="38">
        <v>100</v>
      </c>
      <c r="E26" s="38">
        <v>100</v>
      </c>
      <c r="F26" s="38">
        <v>100</v>
      </c>
      <c r="G26" s="38">
        <v>0</v>
      </c>
      <c r="H26" s="38">
        <v>0</v>
      </c>
      <c r="I26" s="38">
        <v>0</v>
      </c>
      <c r="J26" s="38">
        <v>0</v>
      </c>
      <c r="K26" s="38">
        <v>100</v>
      </c>
      <c r="L26" s="38">
        <v>0</v>
      </c>
      <c r="M26" s="38">
        <v>100</v>
      </c>
      <c r="N26" s="38">
        <v>0</v>
      </c>
      <c r="O26" s="38">
        <v>0</v>
      </c>
      <c r="P26" s="38">
        <v>100</v>
      </c>
      <c r="Q26" s="38">
        <v>0</v>
      </c>
      <c r="R26" s="38">
        <v>100</v>
      </c>
      <c r="S26" s="38">
        <v>100</v>
      </c>
      <c r="T26" s="38">
        <v>0</v>
      </c>
      <c r="U26" s="38">
        <v>100</v>
      </c>
      <c r="V26" s="38">
        <v>0</v>
      </c>
      <c r="W26" s="38">
        <v>0</v>
      </c>
      <c r="X26" s="38">
        <v>100</v>
      </c>
      <c r="Y26" s="38">
        <v>100</v>
      </c>
      <c r="Z26" s="38">
        <v>100</v>
      </c>
      <c r="AA26" s="38">
        <v>100</v>
      </c>
      <c r="AB26" s="38">
        <v>100</v>
      </c>
      <c r="AC26" s="38">
        <v>100</v>
      </c>
      <c r="AD26" s="38">
        <v>0</v>
      </c>
      <c r="AE26" s="38">
        <v>100</v>
      </c>
      <c r="AF26" s="38">
        <v>100</v>
      </c>
      <c r="AG26" s="38">
        <v>100</v>
      </c>
      <c r="AH26" s="38">
        <v>75</v>
      </c>
      <c r="AI26" s="38">
        <v>25</v>
      </c>
      <c r="AJ26" s="38">
        <v>25</v>
      </c>
      <c r="AK26" s="38">
        <v>100</v>
      </c>
      <c r="AL26" s="38">
        <v>100</v>
      </c>
      <c r="AM26" s="38">
        <v>50</v>
      </c>
      <c r="AN26" s="38">
        <v>100</v>
      </c>
      <c r="AO26" s="48">
        <v>75</v>
      </c>
      <c r="AP26" s="43">
        <v>100</v>
      </c>
      <c r="AQ26" s="43">
        <v>0</v>
      </c>
      <c r="AR26" s="43">
        <v>0</v>
      </c>
      <c r="AS26" s="43">
        <v>0</v>
      </c>
      <c r="AT26" s="43">
        <v>100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100</v>
      </c>
      <c r="BA26" s="43">
        <v>20</v>
      </c>
      <c r="BB26" s="43">
        <v>40</v>
      </c>
      <c r="BC26" s="43">
        <v>100</v>
      </c>
      <c r="BD26" s="43">
        <v>20</v>
      </c>
      <c r="BE26" s="43">
        <v>100</v>
      </c>
      <c r="BF26" s="43">
        <v>0</v>
      </c>
      <c r="BG26" s="43">
        <v>0</v>
      </c>
      <c r="BH26" s="43">
        <v>100</v>
      </c>
      <c r="BI26" s="43">
        <v>100</v>
      </c>
    </row>
    <row r="27" spans="1:61" ht="12.75">
      <c r="A27" s="52">
        <v>20</v>
      </c>
      <c r="B27" s="38">
        <v>100</v>
      </c>
      <c r="C27" s="38">
        <v>0</v>
      </c>
      <c r="D27" s="38">
        <v>0</v>
      </c>
      <c r="E27" s="38">
        <v>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8">
        <v>100</v>
      </c>
      <c r="L27" s="38">
        <v>100</v>
      </c>
      <c r="M27" s="38">
        <v>100</v>
      </c>
      <c r="N27" s="38">
        <v>0</v>
      </c>
      <c r="O27" s="38">
        <v>0</v>
      </c>
      <c r="P27" s="38">
        <v>100</v>
      </c>
      <c r="Q27" s="38">
        <v>0</v>
      </c>
      <c r="R27" s="38">
        <v>0</v>
      </c>
      <c r="S27" s="38">
        <v>100</v>
      </c>
      <c r="T27" s="38">
        <v>0</v>
      </c>
      <c r="U27" s="38">
        <v>100</v>
      </c>
      <c r="V27" s="38">
        <v>0</v>
      </c>
      <c r="W27" s="38">
        <v>0</v>
      </c>
      <c r="X27" s="38">
        <v>100</v>
      </c>
      <c r="Y27" s="38">
        <v>100</v>
      </c>
      <c r="Z27" s="38">
        <v>100</v>
      </c>
      <c r="AA27" s="38">
        <v>100</v>
      </c>
      <c r="AB27" s="38">
        <v>0</v>
      </c>
      <c r="AC27" s="38">
        <v>0</v>
      </c>
      <c r="AD27" s="38">
        <v>100</v>
      </c>
      <c r="AE27" s="38">
        <v>0</v>
      </c>
      <c r="AF27" s="38">
        <v>75</v>
      </c>
      <c r="AG27" s="38">
        <v>100</v>
      </c>
      <c r="AH27" s="38">
        <v>25</v>
      </c>
      <c r="AI27" s="38">
        <v>75</v>
      </c>
      <c r="AJ27" s="38">
        <v>25</v>
      </c>
      <c r="AK27" s="38">
        <v>100</v>
      </c>
      <c r="AL27" s="38">
        <v>50</v>
      </c>
      <c r="AM27" s="38">
        <v>0</v>
      </c>
      <c r="AN27" s="38">
        <v>0</v>
      </c>
      <c r="AO27" s="48">
        <v>25</v>
      </c>
      <c r="AP27" s="43">
        <v>100</v>
      </c>
      <c r="AQ27" s="43">
        <v>100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100</v>
      </c>
      <c r="AY27" s="43">
        <v>0</v>
      </c>
      <c r="AZ27" s="43">
        <v>0</v>
      </c>
      <c r="BA27" s="43">
        <v>0</v>
      </c>
      <c r="BB27" s="43">
        <v>40</v>
      </c>
      <c r="BC27" s="43">
        <v>0</v>
      </c>
      <c r="BD27" s="43">
        <v>60</v>
      </c>
      <c r="BE27" s="43">
        <v>100</v>
      </c>
      <c r="BF27" s="43">
        <v>100</v>
      </c>
      <c r="BG27" s="43">
        <v>0</v>
      </c>
      <c r="BH27" s="43">
        <v>0</v>
      </c>
      <c r="BI27" s="43">
        <v>100</v>
      </c>
    </row>
    <row r="28" spans="1:61" ht="12.75">
      <c r="A28" s="52">
        <v>21</v>
      </c>
      <c r="B28" s="38">
        <v>0</v>
      </c>
      <c r="C28" s="38">
        <v>0</v>
      </c>
      <c r="D28" s="38">
        <v>100</v>
      </c>
      <c r="E28" s="38">
        <v>100</v>
      </c>
      <c r="F28" s="38">
        <v>0</v>
      </c>
      <c r="G28" s="38">
        <v>100</v>
      </c>
      <c r="H28" s="38">
        <v>0</v>
      </c>
      <c r="I28" s="38">
        <v>0</v>
      </c>
      <c r="J28" s="38">
        <v>0</v>
      </c>
      <c r="K28" s="38">
        <v>100</v>
      </c>
      <c r="L28" s="38">
        <v>0</v>
      </c>
      <c r="M28" s="38">
        <v>100</v>
      </c>
      <c r="N28" s="38">
        <v>0</v>
      </c>
      <c r="O28" s="38">
        <v>0</v>
      </c>
      <c r="P28" s="38">
        <v>100</v>
      </c>
      <c r="Q28" s="38">
        <v>0</v>
      </c>
      <c r="R28" s="38">
        <v>0</v>
      </c>
      <c r="S28" s="38">
        <v>100</v>
      </c>
      <c r="T28" s="38">
        <v>0</v>
      </c>
      <c r="U28" s="38">
        <v>100</v>
      </c>
      <c r="V28" s="38">
        <v>0</v>
      </c>
      <c r="W28" s="38">
        <v>0</v>
      </c>
      <c r="X28" s="38">
        <v>100</v>
      </c>
      <c r="Y28" s="38">
        <v>100</v>
      </c>
      <c r="Z28" s="38">
        <v>100</v>
      </c>
      <c r="AA28" s="38">
        <v>100</v>
      </c>
      <c r="AB28" s="38">
        <v>100</v>
      </c>
      <c r="AC28" s="38">
        <v>100</v>
      </c>
      <c r="AD28" s="38">
        <v>0</v>
      </c>
      <c r="AE28" s="38">
        <v>100</v>
      </c>
      <c r="AF28" s="38">
        <v>100</v>
      </c>
      <c r="AG28" s="38">
        <v>100</v>
      </c>
      <c r="AH28" s="38">
        <v>75</v>
      </c>
      <c r="AI28" s="38">
        <v>100</v>
      </c>
      <c r="AJ28" s="38">
        <v>50</v>
      </c>
      <c r="AK28" s="38">
        <v>100</v>
      </c>
      <c r="AL28" s="38">
        <v>100</v>
      </c>
      <c r="AM28" s="38">
        <v>50</v>
      </c>
      <c r="AN28" s="38">
        <v>100</v>
      </c>
      <c r="AO28" s="48">
        <v>25</v>
      </c>
      <c r="AP28" s="43">
        <v>100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100</v>
      </c>
      <c r="AW28" s="43">
        <v>0</v>
      </c>
      <c r="AX28" s="43">
        <v>0</v>
      </c>
      <c r="AY28" s="43">
        <v>0</v>
      </c>
      <c r="AZ28" s="43">
        <v>100</v>
      </c>
      <c r="BA28" s="43">
        <v>0</v>
      </c>
      <c r="BB28" s="43">
        <v>40</v>
      </c>
      <c r="BC28" s="43">
        <v>100</v>
      </c>
      <c r="BD28" s="43">
        <v>20</v>
      </c>
      <c r="BE28" s="43">
        <v>100</v>
      </c>
      <c r="BF28" s="43">
        <v>0</v>
      </c>
      <c r="BG28" s="43">
        <v>0</v>
      </c>
      <c r="BH28" s="43">
        <v>0</v>
      </c>
      <c r="BI28" s="43">
        <v>100</v>
      </c>
    </row>
    <row r="29" spans="1:61" ht="12.75">
      <c r="A29" s="52">
        <v>22</v>
      </c>
      <c r="B29" s="38">
        <v>0</v>
      </c>
      <c r="C29" s="38">
        <v>100</v>
      </c>
      <c r="D29" s="38">
        <v>100</v>
      </c>
      <c r="E29" s="38">
        <v>100</v>
      </c>
      <c r="F29" s="38">
        <v>0</v>
      </c>
      <c r="G29" s="38">
        <v>100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100</v>
      </c>
      <c r="N29" s="38">
        <v>0</v>
      </c>
      <c r="O29" s="38">
        <v>0</v>
      </c>
      <c r="P29" s="38">
        <v>100</v>
      </c>
      <c r="Q29" s="38">
        <v>0</v>
      </c>
      <c r="R29" s="38">
        <v>100</v>
      </c>
      <c r="S29" s="38">
        <v>100</v>
      </c>
      <c r="T29" s="38">
        <v>0</v>
      </c>
      <c r="U29" s="38">
        <v>100</v>
      </c>
      <c r="V29" s="38">
        <v>0</v>
      </c>
      <c r="W29" s="38">
        <v>0</v>
      </c>
      <c r="X29" s="38">
        <v>100</v>
      </c>
      <c r="Y29" s="38">
        <v>100</v>
      </c>
      <c r="Z29" s="38">
        <v>0</v>
      </c>
      <c r="AA29" s="38">
        <v>0</v>
      </c>
      <c r="AB29" s="38">
        <v>0</v>
      </c>
      <c r="AC29" s="38">
        <v>100</v>
      </c>
      <c r="AD29" s="38">
        <v>0</v>
      </c>
      <c r="AE29" s="38">
        <v>100</v>
      </c>
      <c r="AF29" s="38">
        <v>100</v>
      </c>
      <c r="AG29" s="38">
        <v>100</v>
      </c>
      <c r="AH29" s="38">
        <v>0</v>
      </c>
      <c r="AI29" s="38">
        <v>100</v>
      </c>
      <c r="AJ29" s="38">
        <v>0</v>
      </c>
      <c r="AK29" s="38">
        <v>50</v>
      </c>
      <c r="AL29" s="38">
        <v>0</v>
      </c>
      <c r="AM29" s="38">
        <v>25</v>
      </c>
      <c r="AN29" s="38">
        <v>100</v>
      </c>
      <c r="AO29" s="48">
        <v>25</v>
      </c>
      <c r="AP29" s="43">
        <v>0</v>
      </c>
      <c r="AQ29" s="43">
        <v>0</v>
      </c>
      <c r="AR29" s="43">
        <v>0</v>
      </c>
      <c r="AS29" s="43">
        <v>100</v>
      </c>
      <c r="AT29" s="43">
        <v>0</v>
      </c>
      <c r="AU29" s="43">
        <v>100</v>
      </c>
      <c r="AV29" s="43">
        <v>100</v>
      </c>
      <c r="AW29" s="43">
        <v>0</v>
      </c>
      <c r="AX29" s="43">
        <v>0</v>
      </c>
      <c r="AY29" s="43">
        <v>0</v>
      </c>
      <c r="AZ29" s="43">
        <v>100</v>
      </c>
      <c r="BA29" s="43">
        <v>20</v>
      </c>
      <c r="BB29" s="43">
        <v>20</v>
      </c>
      <c r="BC29" s="43">
        <v>0</v>
      </c>
      <c r="BD29" s="43">
        <v>60</v>
      </c>
      <c r="BE29" s="43">
        <v>100</v>
      </c>
      <c r="BF29" s="43">
        <v>0</v>
      </c>
      <c r="BG29" s="43">
        <v>0</v>
      </c>
      <c r="BH29" s="43">
        <v>0</v>
      </c>
      <c r="BI29" s="43">
        <v>0</v>
      </c>
    </row>
    <row r="30" spans="1:61" ht="12.75">
      <c r="A30" s="52">
        <v>23</v>
      </c>
      <c r="B30" s="38">
        <v>0</v>
      </c>
      <c r="C30" s="38">
        <v>0</v>
      </c>
      <c r="D30" s="38">
        <v>100</v>
      </c>
      <c r="E30" s="38">
        <v>100</v>
      </c>
      <c r="F30" s="38">
        <v>100</v>
      </c>
      <c r="G30" s="38">
        <v>0</v>
      </c>
      <c r="H30" s="38">
        <v>0</v>
      </c>
      <c r="I30" s="38">
        <v>0</v>
      </c>
      <c r="J30" s="38">
        <v>0</v>
      </c>
      <c r="K30" s="38">
        <v>100</v>
      </c>
      <c r="L30" s="38">
        <v>0</v>
      </c>
      <c r="M30" s="38">
        <v>0</v>
      </c>
      <c r="N30" s="38">
        <v>0</v>
      </c>
      <c r="O30" s="38">
        <v>0</v>
      </c>
      <c r="P30" s="38">
        <v>100</v>
      </c>
      <c r="Q30" s="38">
        <v>100</v>
      </c>
      <c r="R30" s="38">
        <v>0</v>
      </c>
      <c r="S30" s="38">
        <v>0</v>
      </c>
      <c r="T30" s="38">
        <v>100</v>
      </c>
      <c r="U30" s="38">
        <v>100</v>
      </c>
      <c r="V30" s="38">
        <v>100</v>
      </c>
      <c r="W30" s="38">
        <v>0</v>
      </c>
      <c r="X30" s="38">
        <v>100</v>
      </c>
      <c r="Y30" s="38">
        <v>100</v>
      </c>
      <c r="Z30" s="38">
        <v>0</v>
      </c>
      <c r="AA30" s="38">
        <v>100</v>
      </c>
      <c r="AB30" s="38">
        <v>100</v>
      </c>
      <c r="AC30" s="38">
        <v>0</v>
      </c>
      <c r="AD30" s="38">
        <v>0</v>
      </c>
      <c r="AE30" s="38">
        <v>100</v>
      </c>
      <c r="AF30" s="38">
        <v>100</v>
      </c>
      <c r="AG30" s="38">
        <v>100</v>
      </c>
      <c r="AH30" s="38">
        <v>25</v>
      </c>
      <c r="AI30" s="38">
        <v>100</v>
      </c>
      <c r="AJ30" s="38">
        <v>50</v>
      </c>
      <c r="AK30" s="38">
        <v>50</v>
      </c>
      <c r="AL30" s="38">
        <v>100</v>
      </c>
      <c r="AM30" s="38">
        <v>0</v>
      </c>
      <c r="AN30" s="38">
        <v>100</v>
      </c>
      <c r="AO30" s="48">
        <v>100</v>
      </c>
      <c r="AP30" s="43">
        <v>0</v>
      </c>
      <c r="AQ30" s="43">
        <v>0</v>
      </c>
      <c r="AR30" s="43">
        <v>0</v>
      </c>
      <c r="AS30" s="43">
        <v>0</v>
      </c>
      <c r="AT30" s="43">
        <v>100</v>
      </c>
      <c r="AU30" s="43">
        <v>0</v>
      </c>
      <c r="AV30" s="43">
        <v>0</v>
      </c>
      <c r="AW30" s="43">
        <v>100</v>
      </c>
      <c r="AX30" s="43">
        <v>100</v>
      </c>
      <c r="AY30" s="43">
        <v>0</v>
      </c>
      <c r="AZ30" s="43">
        <v>0</v>
      </c>
      <c r="BA30" s="43">
        <v>40</v>
      </c>
      <c r="BB30" s="43">
        <v>100</v>
      </c>
      <c r="BC30" s="43">
        <v>100</v>
      </c>
      <c r="BD30" s="43">
        <v>0</v>
      </c>
      <c r="BE30" s="43">
        <v>100</v>
      </c>
      <c r="BF30" s="43">
        <v>0</v>
      </c>
      <c r="BG30" s="43">
        <v>100</v>
      </c>
      <c r="BH30" s="43">
        <v>0</v>
      </c>
      <c r="BI30" s="43">
        <v>100</v>
      </c>
    </row>
    <row r="31" spans="1:61" ht="12.75">
      <c r="A31" s="52">
        <v>24</v>
      </c>
      <c r="B31" s="38">
        <v>100</v>
      </c>
      <c r="C31" s="38">
        <v>0</v>
      </c>
      <c r="D31" s="38">
        <v>100</v>
      </c>
      <c r="E31" s="38">
        <v>100</v>
      </c>
      <c r="F31" s="38">
        <v>0</v>
      </c>
      <c r="G31" s="38">
        <v>100</v>
      </c>
      <c r="H31" s="38">
        <v>0</v>
      </c>
      <c r="I31" s="38">
        <v>0</v>
      </c>
      <c r="J31" s="38">
        <v>100</v>
      </c>
      <c r="K31" s="38">
        <v>0</v>
      </c>
      <c r="L31" s="38">
        <v>0</v>
      </c>
      <c r="M31" s="38">
        <v>100</v>
      </c>
      <c r="N31" s="38">
        <v>0</v>
      </c>
      <c r="O31" s="38">
        <v>0</v>
      </c>
      <c r="P31" s="38">
        <v>100</v>
      </c>
      <c r="Q31" s="38">
        <v>0</v>
      </c>
      <c r="R31" s="38">
        <v>0</v>
      </c>
      <c r="S31" s="38">
        <v>0</v>
      </c>
      <c r="T31" s="38">
        <v>0</v>
      </c>
      <c r="U31" s="38">
        <v>100</v>
      </c>
      <c r="V31" s="38">
        <v>0</v>
      </c>
      <c r="W31" s="38">
        <v>0</v>
      </c>
      <c r="X31" s="38">
        <v>100</v>
      </c>
      <c r="Y31" s="38">
        <v>100</v>
      </c>
      <c r="Z31" s="38">
        <v>0</v>
      </c>
      <c r="AA31" s="38">
        <v>100</v>
      </c>
      <c r="AB31" s="38">
        <v>100</v>
      </c>
      <c r="AC31" s="38">
        <v>100</v>
      </c>
      <c r="AD31" s="38">
        <v>0</v>
      </c>
      <c r="AE31" s="38">
        <v>100</v>
      </c>
      <c r="AF31" s="38">
        <v>50</v>
      </c>
      <c r="AG31" s="38">
        <v>100</v>
      </c>
      <c r="AH31" s="38">
        <v>25</v>
      </c>
      <c r="AI31" s="38">
        <v>75</v>
      </c>
      <c r="AJ31" s="38">
        <v>50</v>
      </c>
      <c r="AK31" s="38">
        <v>75</v>
      </c>
      <c r="AL31" s="38">
        <v>0</v>
      </c>
      <c r="AM31" s="38">
        <v>25</v>
      </c>
      <c r="AN31" s="38">
        <v>100</v>
      </c>
      <c r="AO31" s="48">
        <v>50</v>
      </c>
      <c r="AP31" s="43">
        <v>0</v>
      </c>
      <c r="AQ31" s="43">
        <v>100</v>
      </c>
      <c r="AR31" s="43">
        <v>100</v>
      </c>
      <c r="AS31" s="43">
        <v>100</v>
      </c>
      <c r="AT31" s="43">
        <v>100</v>
      </c>
      <c r="AU31" s="43">
        <v>0</v>
      </c>
      <c r="AV31" s="43">
        <v>0</v>
      </c>
      <c r="AW31" s="43">
        <v>0</v>
      </c>
      <c r="AX31" s="43">
        <v>100</v>
      </c>
      <c r="AY31" s="43">
        <v>0</v>
      </c>
      <c r="AZ31" s="43">
        <v>0</v>
      </c>
      <c r="BA31" s="43">
        <v>20</v>
      </c>
      <c r="BB31" s="43">
        <v>80</v>
      </c>
      <c r="BC31" s="43">
        <v>20</v>
      </c>
      <c r="BD31" s="43">
        <v>20</v>
      </c>
      <c r="BE31" s="43">
        <v>0</v>
      </c>
      <c r="BF31" s="43">
        <v>0</v>
      </c>
      <c r="BG31" s="43">
        <v>100</v>
      </c>
      <c r="BH31" s="43">
        <v>0</v>
      </c>
      <c r="BI31" s="43">
        <v>100</v>
      </c>
    </row>
    <row r="32" spans="1:61" ht="12.75">
      <c r="A32" s="52">
        <v>25</v>
      </c>
      <c r="B32" s="38">
        <v>0</v>
      </c>
      <c r="C32" s="38">
        <v>0</v>
      </c>
      <c r="D32" s="38">
        <v>100</v>
      </c>
      <c r="E32" s="38">
        <v>0</v>
      </c>
      <c r="F32" s="38">
        <v>100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100</v>
      </c>
      <c r="Q32" s="38">
        <v>0</v>
      </c>
      <c r="R32" s="38">
        <v>100</v>
      </c>
      <c r="S32" s="38">
        <v>0</v>
      </c>
      <c r="T32" s="38">
        <v>100</v>
      </c>
      <c r="U32" s="38">
        <v>0</v>
      </c>
      <c r="V32" s="38">
        <v>100</v>
      </c>
      <c r="W32" s="38">
        <v>100</v>
      </c>
      <c r="X32" s="38">
        <v>100</v>
      </c>
      <c r="Y32" s="38">
        <v>0</v>
      </c>
      <c r="Z32" s="38">
        <v>100</v>
      </c>
      <c r="AA32" s="38">
        <v>100</v>
      </c>
      <c r="AB32" s="38">
        <v>0</v>
      </c>
      <c r="AC32" s="38">
        <v>100</v>
      </c>
      <c r="AD32" s="38">
        <v>0</v>
      </c>
      <c r="AE32" s="38">
        <v>100</v>
      </c>
      <c r="AF32" s="38">
        <v>100</v>
      </c>
      <c r="AG32" s="38">
        <v>100</v>
      </c>
      <c r="AH32" s="38">
        <v>25</v>
      </c>
      <c r="AI32" s="38">
        <v>100</v>
      </c>
      <c r="AJ32" s="38">
        <v>25</v>
      </c>
      <c r="AK32" s="38">
        <v>50</v>
      </c>
      <c r="AL32" s="38">
        <v>100</v>
      </c>
      <c r="AM32" s="38">
        <v>50</v>
      </c>
      <c r="AN32" s="38">
        <v>75</v>
      </c>
      <c r="AO32" s="48">
        <v>100</v>
      </c>
      <c r="AP32" s="43">
        <v>100</v>
      </c>
      <c r="AQ32" s="43">
        <v>100</v>
      </c>
      <c r="AR32" s="43">
        <v>0</v>
      </c>
      <c r="AS32" s="43">
        <v>100</v>
      </c>
      <c r="AT32" s="43">
        <v>0</v>
      </c>
      <c r="AU32" s="43">
        <v>100</v>
      </c>
      <c r="AV32" s="43">
        <v>0</v>
      </c>
      <c r="AW32" s="43">
        <v>0</v>
      </c>
      <c r="AX32" s="43">
        <v>100</v>
      </c>
      <c r="AY32" s="43">
        <v>0</v>
      </c>
      <c r="AZ32" s="43">
        <v>0</v>
      </c>
      <c r="BA32" s="43">
        <v>40</v>
      </c>
      <c r="BB32" s="43">
        <v>80</v>
      </c>
      <c r="BC32" s="43">
        <v>100</v>
      </c>
      <c r="BD32" s="43">
        <v>100</v>
      </c>
      <c r="BE32" s="43">
        <v>100</v>
      </c>
      <c r="BF32" s="43">
        <v>0</v>
      </c>
      <c r="BG32" s="43">
        <v>0</v>
      </c>
      <c r="BH32" s="43">
        <v>0</v>
      </c>
      <c r="BI32" s="43">
        <v>100</v>
      </c>
    </row>
    <row r="33" spans="1:61" ht="12.75">
      <c r="A33" s="52">
        <v>26</v>
      </c>
      <c r="B33" s="38">
        <v>0</v>
      </c>
      <c r="C33" s="38">
        <v>0</v>
      </c>
      <c r="D33" s="38">
        <v>100</v>
      </c>
      <c r="E33" s="38">
        <v>100</v>
      </c>
      <c r="F33" s="38">
        <v>100</v>
      </c>
      <c r="G33" s="38">
        <v>0</v>
      </c>
      <c r="H33" s="38">
        <v>0</v>
      </c>
      <c r="I33" s="38">
        <v>0</v>
      </c>
      <c r="J33" s="38">
        <v>100</v>
      </c>
      <c r="K33" s="38">
        <v>100</v>
      </c>
      <c r="L33" s="38">
        <v>100</v>
      </c>
      <c r="M33" s="38">
        <v>100</v>
      </c>
      <c r="N33" s="38">
        <v>0</v>
      </c>
      <c r="O33" s="38">
        <v>0</v>
      </c>
      <c r="P33" s="38">
        <v>100</v>
      </c>
      <c r="Q33" s="38">
        <v>0</v>
      </c>
      <c r="R33" s="38">
        <v>100</v>
      </c>
      <c r="S33" s="38">
        <v>0</v>
      </c>
      <c r="T33" s="38">
        <v>100</v>
      </c>
      <c r="U33" s="38">
        <v>0</v>
      </c>
      <c r="V33" s="38">
        <v>0</v>
      </c>
      <c r="W33" s="38">
        <v>100</v>
      </c>
      <c r="X33" s="38">
        <v>100</v>
      </c>
      <c r="Y33" s="38">
        <v>100</v>
      </c>
      <c r="Z33" s="38">
        <v>100</v>
      </c>
      <c r="AA33" s="38">
        <v>0</v>
      </c>
      <c r="AB33" s="38">
        <v>100</v>
      </c>
      <c r="AC33" s="38">
        <v>100</v>
      </c>
      <c r="AD33" s="38">
        <v>100</v>
      </c>
      <c r="AE33" s="38">
        <v>100</v>
      </c>
      <c r="AF33" s="38">
        <v>100</v>
      </c>
      <c r="AG33" s="38">
        <v>100</v>
      </c>
      <c r="AH33" s="38">
        <v>0</v>
      </c>
      <c r="AI33" s="38">
        <v>100</v>
      </c>
      <c r="AJ33" s="38">
        <v>0</v>
      </c>
      <c r="AK33" s="38">
        <v>75</v>
      </c>
      <c r="AL33" s="38">
        <v>100</v>
      </c>
      <c r="AM33" s="38">
        <v>50</v>
      </c>
      <c r="AN33" s="38">
        <v>100</v>
      </c>
      <c r="AO33" s="48">
        <v>100</v>
      </c>
      <c r="AP33" s="43">
        <v>100</v>
      </c>
      <c r="AQ33" s="43">
        <v>100</v>
      </c>
      <c r="AR33" s="43">
        <v>0</v>
      </c>
      <c r="AS33" s="43">
        <v>0</v>
      </c>
      <c r="AT33" s="43">
        <v>100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80</v>
      </c>
      <c r="BB33" s="43">
        <v>80</v>
      </c>
      <c r="BC33" s="43">
        <v>60</v>
      </c>
      <c r="BD33" s="43">
        <v>0</v>
      </c>
      <c r="BE33" s="43">
        <v>0</v>
      </c>
      <c r="BF33" s="43">
        <v>0</v>
      </c>
      <c r="BG33" s="43">
        <v>100</v>
      </c>
      <c r="BH33" s="43">
        <v>100</v>
      </c>
      <c r="BI33" s="43">
        <v>0</v>
      </c>
    </row>
    <row r="34" spans="1:61" ht="12.75">
      <c r="A34" s="52">
        <v>27</v>
      </c>
      <c r="B34" s="38">
        <v>0</v>
      </c>
      <c r="C34" s="38">
        <v>0</v>
      </c>
      <c r="D34" s="38">
        <v>0</v>
      </c>
      <c r="E34" s="38">
        <v>100</v>
      </c>
      <c r="F34" s="38">
        <v>0</v>
      </c>
      <c r="G34" s="38">
        <v>100</v>
      </c>
      <c r="H34" s="38">
        <v>100</v>
      </c>
      <c r="I34" s="38">
        <v>0</v>
      </c>
      <c r="J34" s="38">
        <v>100</v>
      </c>
      <c r="K34" s="38">
        <v>0</v>
      </c>
      <c r="L34" s="38">
        <v>100</v>
      </c>
      <c r="M34" s="38">
        <v>0</v>
      </c>
      <c r="N34" s="38">
        <v>0</v>
      </c>
      <c r="O34" s="38">
        <v>100</v>
      </c>
      <c r="P34" s="38">
        <v>100</v>
      </c>
      <c r="Q34" s="38">
        <v>0</v>
      </c>
      <c r="R34" s="38">
        <v>100</v>
      </c>
      <c r="S34" s="38">
        <v>0</v>
      </c>
      <c r="T34" s="38">
        <v>0</v>
      </c>
      <c r="U34" s="38">
        <v>100</v>
      </c>
      <c r="V34" s="38">
        <v>100</v>
      </c>
      <c r="W34" s="38">
        <v>0</v>
      </c>
      <c r="X34" s="38">
        <v>0</v>
      </c>
      <c r="Y34" s="38">
        <v>100</v>
      </c>
      <c r="Z34" s="38">
        <v>100</v>
      </c>
      <c r="AA34" s="38">
        <v>0</v>
      </c>
      <c r="AB34" s="38">
        <v>100</v>
      </c>
      <c r="AC34" s="38">
        <v>0</v>
      </c>
      <c r="AD34" s="38">
        <v>100</v>
      </c>
      <c r="AE34" s="38">
        <v>100</v>
      </c>
      <c r="AF34" s="38">
        <v>100</v>
      </c>
      <c r="AG34" s="38">
        <v>100</v>
      </c>
      <c r="AH34" s="38">
        <v>75</v>
      </c>
      <c r="AI34" s="38">
        <v>75</v>
      </c>
      <c r="AJ34" s="38">
        <v>25</v>
      </c>
      <c r="AK34" s="38">
        <v>50</v>
      </c>
      <c r="AL34" s="38">
        <v>100</v>
      </c>
      <c r="AM34" s="38">
        <v>0</v>
      </c>
      <c r="AN34" s="38">
        <v>100</v>
      </c>
      <c r="AO34" s="48">
        <v>100</v>
      </c>
      <c r="AP34" s="43">
        <v>100</v>
      </c>
      <c r="AQ34" s="43">
        <v>100</v>
      </c>
      <c r="AR34" s="43">
        <v>100</v>
      </c>
      <c r="AS34" s="43">
        <v>100</v>
      </c>
      <c r="AT34" s="43">
        <v>100</v>
      </c>
      <c r="AU34" s="43">
        <v>0</v>
      </c>
      <c r="AV34" s="43">
        <v>100</v>
      </c>
      <c r="AW34" s="43">
        <v>0</v>
      </c>
      <c r="AX34" s="43">
        <v>0</v>
      </c>
      <c r="AY34" s="43">
        <v>0</v>
      </c>
      <c r="AZ34" s="43">
        <v>100</v>
      </c>
      <c r="BA34" s="43">
        <v>100</v>
      </c>
      <c r="BB34" s="43">
        <v>40</v>
      </c>
      <c r="BC34" s="43">
        <v>20</v>
      </c>
      <c r="BD34" s="43">
        <v>100</v>
      </c>
      <c r="BE34" s="43">
        <v>100</v>
      </c>
      <c r="BF34" s="43">
        <v>0</v>
      </c>
      <c r="BG34" s="43">
        <v>0</v>
      </c>
      <c r="BH34" s="43">
        <v>0</v>
      </c>
      <c r="BI34" s="43">
        <v>100</v>
      </c>
    </row>
    <row r="35" spans="1:61" ht="12.75">
      <c r="A35" s="52">
        <v>28</v>
      </c>
      <c r="B35" s="38">
        <v>0</v>
      </c>
      <c r="C35" s="38">
        <v>100</v>
      </c>
      <c r="D35" s="38">
        <v>0</v>
      </c>
      <c r="E35" s="38">
        <v>100</v>
      </c>
      <c r="F35" s="38">
        <v>100</v>
      </c>
      <c r="G35" s="38">
        <v>100</v>
      </c>
      <c r="H35" s="38">
        <v>100</v>
      </c>
      <c r="I35" s="38">
        <v>0</v>
      </c>
      <c r="J35" s="38">
        <v>0</v>
      </c>
      <c r="K35" s="38">
        <v>100</v>
      </c>
      <c r="L35" s="38">
        <v>100</v>
      </c>
      <c r="M35" s="38">
        <v>100</v>
      </c>
      <c r="N35" s="38">
        <v>0</v>
      </c>
      <c r="O35" s="38">
        <v>0</v>
      </c>
      <c r="P35" s="38">
        <v>100</v>
      </c>
      <c r="Q35" s="38">
        <v>0</v>
      </c>
      <c r="R35" s="38">
        <v>0</v>
      </c>
      <c r="S35" s="38">
        <v>0</v>
      </c>
      <c r="T35" s="38">
        <v>100</v>
      </c>
      <c r="U35" s="38">
        <v>100</v>
      </c>
      <c r="V35" s="38">
        <v>100</v>
      </c>
      <c r="W35" s="38">
        <v>0</v>
      </c>
      <c r="X35" s="38">
        <v>100</v>
      </c>
      <c r="Y35" s="38">
        <v>100</v>
      </c>
      <c r="Z35" s="38">
        <v>100</v>
      </c>
      <c r="AA35" s="38">
        <v>0</v>
      </c>
      <c r="AB35" s="38">
        <v>100</v>
      </c>
      <c r="AC35" s="38">
        <v>0</v>
      </c>
      <c r="AD35" s="38">
        <v>0</v>
      </c>
      <c r="AE35" s="38">
        <v>0</v>
      </c>
      <c r="AF35" s="38">
        <v>100</v>
      </c>
      <c r="AG35" s="38">
        <v>100</v>
      </c>
      <c r="AH35" s="38">
        <v>25</v>
      </c>
      <c r="AI35" s="38">
        <v>75</v>
      </c>
      <c r="AJ35" s="38">
        <v>50</v>
      </c>
      <c r="AK35" s="38">
        <v>75</v>
      </c>
      <c r="AL35" s="38">
        <v>100</v>
      </c>
      <c r="AM35" s="38">
        <v>100</v>
      </c>
      <c r="AN35" s="38">
        <v>100</v>
      </c>
      <c r="AO35" s="48">
        <v>25</v>
      </c>
      <c r="AP35" s="43">
        <v>0</v>
      </c>
      <c r="AQ35" s="43">
        <v>0</v>
      </c>
      <c r="AR35" s="43">
        <v>0</v>
      </c>
      <c r="AS35" s="43">
        <v>100</v>
      </c>
      <c r="AT35" s="43">
        <v>0</v>
      </c>
      <c r="AU35" s="43">
        <v>0</v>
      </c>
      <c r="AV35" s="43">
        <v>0</v>
      </c>
      <c r="AW35" s="43">
        <v>0</v>
      </c>
      <c r="AX35" s="43">
        <v>100</v>
      </c>
      <c r="AY35" s="43">
        <v>0</v>
      </c>
      <c r="AZ35" s="43">
        <v>100</v>
      </c>
      <c r="BA35" s="43">
        <v>80</v>
      </c>
      <c r="BB35" s="43">
        <v>60</v>
      </c>
      <c r="BC35" s="43">
        <v>20</v>
      </c>
      <c r="BD35" s="43">
        <v>40</v>
      </c>
      <c r="BE35" s="43">
        <v>100</v>
      </c>
      <c r="BF35" s="43">
        <v>0</v>
      </c>
      <c r="BG35" s="43">
        <v>0</v>
      </c>
      <c r="BH35" s="43">
        <v>0</v>
      </c>
      <c r="BI35" s="43">
        <v>0</v>
      </c>
    </row>
    <row r="36" spans="1:61" ht="12.75">
      <c r="A36" s="52">
        <v>29</v>
      </c>
      <c r="B36" s="38">
        <v>100</v>
      </c>
      <c r="C36" s="38">
        <v>100</v>
      </c>
      <c r="D36" s="38">
        <v>100</v>
      </c>
      <c r="E36" s="38">
        <v>100</v>
      </c>
      <c r="F36" s="38">
        <v>100</v>
      </c>
      <c r="G36" s="38">
        <v>100</v>
      </c>
      <c r="H36" s="38">
        <v>100</v>
      </c>
      <c r="I36" s="38">
        <v>100</v>
      </c>
      <c r="J36" s="38">
        <v>0</v>
      </c>
      <c r="K36" s="38">
        <v>100</v>
      </c>
      <c r="L36" s="38">
        <v>100</v>
      </c>
      <c r="M36" s="38">
        <v>100</v>
      </c>
      <c r="N36" s="38">
        <v>0</v>
      </c>
      <c r="O36" s="38">
        <v>0</v>
      </c>
      <c r="P36" s="38">
        <v>100</v>
      </c>
      <c r="Q36" s="38">
        <v>0</v>
      </c>
      <c r="R36" s="38">
        <v>0</v>
      </c>
      <c r="S36" s="38">
        <v>0</v>
      </c>
      <c r="T36" s="38">
        <v>100</v>
      </c>
      <c r="U36" s="38">
        <v>100</v>
      </c>
      <c r="V36" s="38">
        <v>100</v>
      </c>
      <c r="W36" s="38">
        <v>0</v>
      </c>
      <c r="X36" s="38">
        <v>100</v>
      </c>
      <c r="Y36" s="38">
        <v>100</v>
      </c>
      <c r="Z36" s="38">
        <v>100</v>
      </c>
      <c r="AA36" s="38">
        <v>0</v>
      </c>
      <c r="AB36" s="38">
        <v>100</v>
      </c>
      <c r="AC36" s="38">
        <v>0</v>
      </c>
      <c r="AD36" s="38">
        <v>0</v>
      </c>
      <c r="AE36" s="38">
        <v>0</v>
      </c>
      <c r="AF36" s="38">
        <v>100</v>
      </c>
      <c r="AG36" s="38">
        <v>100</v>
      </c>
      <c r="AH36" s="38">
        <v>100</v>
      </c>
      <c r="AI36" s="38">
        <v>100</v>
      </c>
      <c r="AJ36" s="38">
        <v>75</v>
      </c>
      <c r="AK36" s="38">
        <v>75</v>
      </c>
      <c r="AL36" s="38">
        <v>100</v>
      </c>
      <c r="AM36" s="38">
        <v>100</v>
      </c>
      <c r="AN36" s="38">
        <v>100</v>
      </c>
      <c r="AO36" s="48">
        <v>50</v>
      </c>
      <c r="AP36" s="43">
        <v>0</v>
      </c>
      <c r="AQ36" s="43">
        <v>0</v>
      </c>
      <c r="AR36" s="43">
        <v>0</v>
      </c>
      <c r="AS36" s="43">
        <v>100</v>
      </c>
      <c r="AT36" s="43">
        <v>0</v>
      </c>
      <c r="AU36" s="43">
        <v>0</v>
      </c>
      <c r="AV36" s="43">
        <v>0</v>
      </c>
      <c r="AW36" s="43">
        <v>0</v>
      </c>
      <c r="AX36" s="43">
        <v>100</v>
      </c>
      <c r="AY36" s="43">
        <v>0</v>
      </c>
      <c r="AZ36" s="43">
        <v>100</v>
      </c>
      <c r="BA36" s="43">
        <v>80</v>
      </c>
      <c r="BB36" s="43">
        <v>80</v>
      </c>
      <c r="BC36" s="43">
        <v>20</v>
      </c>
      <c r="BD36" s="43">
        <v>60</v>
      </c>
      <c r="BE36" s="43">
        <v>100</v>
      </c>
      <c r="BF36" s="43">
        <v>0</v>
      </c>
      <c r="BG36" s="43">
        <v>0</v>
      </c>
      <c r="BH36" s="43">
        <v>0</v>
      </c>
      <c r="BI36" s="43">
        <v>0</v>
      </c>
    </row>
    <row r="37" spans="1:61" ht="12.75">
      <c r="A37" s="52">
        <v>30</v>
      </c>
      <c r="B37" s="38">
        <v>100</v>
      </c>
      <c r="C37" s="38">
        <v>100</v>
      </c>
      <c r="D37" s="38">
        <v>100</v>
      </c>
      <c r="E37" s="38">
        <v>100</v>
      </c>
      <c r="F37" s="38">
        <v>100</v>
      </c>
      <c r="G37" s="38">
        <v>100</v>
      </c>
      <c r="H37" s="38">
        <v>100</v>
      </c>
      <c r="I37" s="38">
        <v>0</v>
      </c>
      <c r="J37" s="38">
        <v>100</v>
      </c>
      <c r="K37" s="38">
        <v>100</v>
      </c>
      <c r="L37" s="38">
        <v>100</v>
      </c>
      <c r="M37" s="38">
        <v>100</v>
      </c>
      <c r="N37" s="38">
        <v>0</v>
      </c>
      <c r="O37" s="38">
        <v>0</v>
      </c>
      <c r="P37" s="38">
        <v>100</v>
      </c>
      <c r="Q37" s="38">
        <v>0</v>
      </c>
      <c r="R37" s="38">
        <v>0</v>
      </c>
      <c r="S37" s="38">
        <v>0</v>
      </c>
      <c r="T37" s="38">
        <v>100</v>
      </c>
      <c r="U37" s="38">
        <v>100</v>
      </c>
      <c r="V37" s="38">
        <v>100</v>
      </c>
      <c r="W37" s="38">
        <v>100</v>
      </c>
      <c r="X37" s="38">
        <v>0</v>
      </c>
      <c r="Y37" s="38">
        <v>100</v>
      </c>
      <c r="Z37" s="38">
        <v>100</v>
      </c>
      <c r="AA37" s="38">
        <v>0</v>
      </c>
      <c r="AB37" s="38">
        <v>100</v>
      </c>
      <c r="AC37" s="38">
        <v>100</v>
      </c>
      <c r="AD37" s="38">
        <v>0</v>
      </c>
      <c r="AE37" s="38">
        <v>100</v>
      </c>
      <c r="AF37" s="38">
        <v>75</v>
      </c>
      <c r="AG37" s="38">
        <v>100</v>
      </c>
      <c r="AH37" s="38">
        <v>75</v>
      </c>
      <c r="AI37" s="38">
        <v>50</v>
      </c>
      <c r="AJ37" s="38">
        <v>75</v>
      </c>
      <c r="AK37" s="38">
        <v>100</v>
      </c>
      <c r="AL37" s="38">
        <v>100</v>
      </c>
      <c r="AM37" s="38">
        <v>100</v>
      </c>
      <c r="AN37" s="38">
        <v>100</v>
      </c>
      <c r="AO37" s="48">
        <v>50</v>
      </c>
      <c r="AP37" s="43">
        <v>0</v>
      </c>
      <c r="AQ37" s="43">
        <v>0</v>
      </c>
      <c r="AR37" s="43">
        <v>0</v>
      </c>
      <c r="AS37" s="43">
        <v>0</v>
      </c>
      <c r="AT37" s="43">
        <v>100</v>
      </c>
      <c r="AU37" s="43">
        <v>0</v>
      </c>
      <c r="AV37" s="43">
        <v>0</v>
      </c>
      <c r="AW37" s="43">
        <v>100</v>
      </c>
      <c r="AX37" s="43">
        <v>100</v>
      </c>
      <c r="AY37" s="43">
        <v>0</v>
      </c>
      <c r="AZ37" s="43">
        <v>0</v>
      </c>
      <c r="BA37" s="43">
        <v>60</v>
      </c>
      <c r="BB37" s="43">
        <v>100</v>
      </c>
      <c r="BC37" s="43">
        <v>40</v>
      </c>
      <c r="BD37" s="43">
        <v>100</v>
      </c>
      <c r="BE37" s="43">
        <v>100</v>
      </c>
      <c r="BF37" s="43">
        <v>100</v>
      </c>
      <c r="BG37" s="43">
        <v>100</v>
      </c>
      <c r="BH37" s="43">
        <v>100</v>
      </c>
      <c r="BI37" s="43">
        <v>100</v>
      </c>
    </row>
    <row r="38" spans="1:61" ht="12.75">
      <c r="A38" s="52">
        <v>31</v>
      </c>
      <c r="B38" s="38">
        <v>100</v>
      </c>
      <c r="C38" s="38">
        <v>100</v>
      </c>
      <c r="D38" s="38">
        <v>100</v>
      </c>
      <c r="E38" s="38">
        <v>100</v>
      </c>
      <c r="F38" s="38">
        <v>100</v>
      </c>
      <c r="G38" s="38">
        <v>100</v>
      </c>
      <c r="H38" s="38">
        <v>0</v>
      </c>
      <c r="I38" s="38">
        <v>100</v>
      </c>
      <c r="J38" s="38">
        <v>100</v>
      </c>
      <c r="K38" s="38">
        <v>0</v>
      </c>
      <c r="L38" s="38">
        <v>100</v>
      </c>
      <c r="M38" s="38">
        <v>100</v>
      </c>
      <c r="N38" s="38">
        <v>0</v>
      </c>
      <c r="O38" s="38">
        <v>0</v>
      </c>
      <c r="P38" s="38">
        <v>100</v>
      </c>
      <c r="Q38" s="38">
        <v>100</v>
      </c>
      <c r="R38" s="38">
        <v>100</v>
      </c>
      <c r="S38" s="38">
        <v>100</v>
      </c>
      <c r="T38" s="38">
        <v>100</v>
      </c>
      <c r="U38" s="38">
        <v>100</v>
      </c>
      <c r="V38" s="38">
        <v>0</v>
      </c>
      <c r="W38" s="38">
        <v>100</v>
      </c>
      <c r="X38" s="38">
        <v>100</v>
      </c>
      <c r="Y38" s="38">
        <v>0</v>
      </c>
      <c r="Z38" s="38">
        <v>0</v>
      </c>
      <c r="AA38" s="38">
        <v>100</v>
      </c>
      <c r="AB38" s="38">
        <v>100</v>
      </c>
      <c r="AC38" s="38">
        <v>100</v>
      </c>
      <c r="AD38" s="38">
        <v>0</v>
      </c>
      <c r="AE38" s="38">
        <v>100</v>
      </c>
      <c r="AF38" s="38">
        <v>100</v>
      </c>
      <c r="AG38" s="38">
        <v>75</v>
      </c>
      <c r="AH38" s="38">
        <v>25</v>
      </c>
      <c r="AI38" s="38">
        <v>50</v>
      </c>
      <c r="AJ38" s="38">
        <v>100</v>
      </c>
      <c r="AK38" s="38">
        <v>75</v>
      </c>
      <c r="AL38" s="38">
        <v>100</v>
      </c>
      <c r="AM38" s="38">
        <v>75</v>
      </c>
      <c r="AN38" s="38">
        <v>75</v>
      </c>
      <c r="AO38" s="48">
        <v>100</v>
      </c>
      <c r="AP38" s="43">
        <v>0</v>
      </c>
      <c r="AQ38" s="43">
        <v>100</v>
      </c>
      <c r="AR38" s="43">
        <v>0</v>
      </c>
      <c r="AS38" s="43">
        <v>0</v>
      </c>
      <c r="AT38" s="43">
        <v>100</v>
      </c>
      <c r="AU38" s="43">
        <v>0</v>
      </c>
      <c r="AV38" s="43">
        <v>100</v>
      </c>
      <c r="AW38" s="43">
        <v>100</v>
      </c>
      <c r="AX38" s="43">
        <v>100</v>
      </c>
      <c r="AY38" s="43">
        <v>100</v>
      </c>
      <c r="AZ38" s="43">
        <v>100</v>
      </c>
      <c r="BA38" s="43">
        <v>60</v>
      </c>
      <c r="BB38" s="43">
        <v>80</v>
      </c>
      <c r="BC38" s="43">
        <v>40</v>
      </c>
      <c r="BD38" s="43">
        <v>80</v>
      </c>
      <c r="BE38" s="43">
        <v>0</v>
      </c>
      <c r="BF38" s="43">
        <v>0</v>
      </c>
      <c r="BG38" s="43">
        <v>0</v>
      </c>
      <c r="BH38" s="43">
        <v>100</v>
      </c>
      <c r="BI38" s="43">
        <v>100</v>
      </c>
    </row>
    <row r="39" spans="1:61" ht="12.75">
      <c r="A39" s="52">
        <v>32</v>
      </c>
      <c r="B39" s="38">
        <v>0</v>
      </c>
      <c r="C39" s="38">
        <v>100</v>
      </c>
      <c r="D39" s="38">
        <v>100</v>
      </c>
      <c r="E39" s="38">
        <v>0</v>
      </c>
      <c r="F39" s="38">
        <v>100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100</v>
      </c>
      <c r="N39" s="38">
        <v>100</v>
      </c>
      <c r="O39" s="38">
        <v>0</v>
      </c>
      <c r="P39" s="38">
        <v>100</v>
      </c>
      <c r="Q39" s="38">
        <v>0</v>
      </c>
      <c r="R39" s="38">
        <v>0</v>
      </c>
      <c r="S39" s="38">
        <v>0</v>
      </c>
      <c r="T39" s="38">
        <v>100</v>
      </c>
      <c r="U39" s="38">
        <v>100</v>
      </c>
      <c r="V39" s="38">
        <v>100</v>
      </c>
      <c r="W39" s="38">
        <v>100</v>
      </c>
      <c r="X39" s="38">
        <v>100</v>
      </c>
      <c r="Y39" s="38">
        <v>100</v>
      </c>
      <c r="Z39" s="38">
        <v>100</v>
      </c>
      <c r="AA39" s="38">
        <v>0</v>
      </c>
      <c r="AB39" s="38">
        <v>100</v>
      </c>
      <c r="AC39" s="38">
        <v>100</v>
      </c>
      <c r="AD39" s="38">
        <v>100</v>
      </c>
      <c r="AE39" s="38">
        <v>0</v>
      </c>
      <c r="AF39" s="38">
        <v>100</v>
      </c>
      <c r="AG39" s="38">
        <v>100</v>
      </c>
      <c r="AH39" s="38">
        <v>100</v>
      </c>
      <c r="AI39" s="38">
        <v>50</v>
      </c>
      <c r="AJ39" s="38">
        <v>25</v>
      </c>
      <c r="AK39" s="38">
        <v>100</v>
      </c>
      <c r="AL39" s="38">
        <v>25</v>
      </c>
      <c r="AM39" s="38">
        <v>100</v>
      </c>
      <c r="AN39" s="38">
        <v>100</v>
      </c>
      <c r="AO39" s="48">
        <v>0</v>
      </c>
      <c r="AP39" s="43">
        <v>100</v>
      </c>
      <c r="AQ39" s="43">
        <v>100</v>
      </c>
      <c r="AR39" s="43">
        <v>0</v>
      </c>
      <c r="AS39" s="43">
        <v>0</v>
      </c>
      <c r="AT39" s="43">
        <v>100</v>
      </c>
      <c r="AU39" s="43">
        <v>0</v>
      </c>
      <c r="AV39" s="43">
        <v>0</v>
      </c>
      <c r="AW39" s="43">
        <v>100</v>
      </c>
      <c r="AX39" s="43">
        <v>100</v>
      </c>
      <c r="AY39" s="43">
        <v>0</v>
      </c>
      <c r="AZ39" s="43">
        <v>0</v>
      </c>
      <c r="BA39" s="43">
        <v>0</v>
      </c>
      <c r="BB39" s="43">
        <v>80</v>
      </c>
      <c r="BC39" s="43">
        <v>20</v>
      </c>
      <c r="BD39" s="43">
        <v>40</v>
      </c>
      <c r="BE39" s="43">
        <v>100</v>
      </c>
      <c r="BF39" s="43">
        <v>100</v>
      </c>
      <c r="BG39" s="43">
        <v>0</v>
      </c>
      <c r="BH39" s="43">
        <v>0</v>
      </c>
      <c r="BI39" s="43">
        <v>100</v>
      </c>
    </row>
    <row r="40" spans="1:61" ht="12.75">
      <c r="A40" s="52">
        <v>33</v>
      </c>
      <c r="B40" s="38">
        <v>100</v>
      </c>
      <c r="C40" s="38">
        <v>100</v>
      </c>
      <c r="D40" s="38">
        <v>0</v>
      </c>
      <c r="E40" s="38">
        <v>100</v>
      </c>
      <c r="F40" s="38">
        <v>0</v>
      </c>
      <c r="G40" s="38">
        <v>100</v>
      </c>
      <c r="H40" s="38">
        <v>0</v>
      </c>
      <c r="I40" s="38">
        <v>0</v>
      </c>
      <c r="J40" s="38">
        <v>100</v>
      </c>
      <c r="K40" s="38">
        <v>0</v>
      </c>
      <c r="L40" s="38">
        <v>0</v>
      </c>
      <c r="M40" s="38">
        <v>0</v>
      </c>
      <c r="N40" s="38">
        <v>100</v>
      </c>
      <c r="O40" s="38">
        <v>0</v>
      </c>
      <c r="P40" s="38">
        <v>100</v>
      </c>
      <c r="Q40" s="38">
        <v>0</v>
      </c>
      <c r="R40" s="38">
        <v>0</v>
      </c>
      <c r="S40" s="38">
        <v>100</v>
      </c>
      <c r="T40" s="38">
        <v>0</v>
      </c>
      <c r="U40" s="38">
        <v>0</v>
      </c>
      <c r="V40" s="38">
        <v>100</v>
      </c>
      <c r="W40" s="38">
        <v>100</v>
      </c>
      <c r="X40" s="38">
        <v>0</v>
      </c>
      <c r="Y40" s="38">
        <v>0</v>
      </c>
      <c r="Z40" s="38">
        <v>0</v>
      </c>
      <c r="AA40" s="38">
        <v>0</v>
      </c>
      <c r="AB40" s="38">
        <v>100</v>
      </c>
      <c r="AC40" s="38">
        <v>0</v>
      </c>
      <c r="AD40" s="38">
        <v>0</v>
      </c>
      <c r="AE40" s="38">
        <v>100</v>
      </c>
      <c r="AF40" s="38">
        <v>75</v>
      </c>
      <c r="AG40" s="38">
        <v>100</v>
      </c>
      <c r="AH40" s="38">
        <v>0</v>
      </c>
      <c r="AI40" s="38">
        <v>0</v>
      </c>
      <c r="AJ40" s="38">
        <v>25</v>
      </c>
      <c r="AK40" s="38">
        <v>25</v>
      </c>
      <c r="AL40" s="38">
        <v>25</v>
      </c>
      <c r="AM40" s="38">
        <v>75</v>
      </c>
      <c r="AN40" s="38">
        <v>25</v>
      </c>
      <c r="AO40" s="48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100</v>
      </c>
      <c r="AU40" s="43">
        <v>0</v>
      </c>
      <c r="AV40" s="43">
        <v>100</v>
      </c>
      <c r="AW40" s="43">
        <v>0</v>
      </c>
      <c r="AX40" s="43">
        <v>0</v>
      </c>
      <c r="AY40" s="43">
        <v>0</v>
      </c>
      <c r="AZ40" s="43">
        <v>0</v>
      </c>
      <c r="BA40" s="43">
        <v>20</v>
      </c>
      <c r="BB40" s="43">
        <v>20</v>
      </c>
      <c r="BC40" s="43">
        <v>0</v>
      </c>
      <c r="BD40" s="43">
        <v>60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</row>
    <row r="41" spans="1:61" ht="12.75">
      <c r="A41" s="50">
        <v>34</v>
      </c>
      <c r="B41" s="38">
        <v>100</v>
      </c>
      <c r="C41" s="38">
        <v>100</v>
      </c>
      <c r="D41" s="38">
        <v>100</v>
      </c>
      <c r="E41" s="38">
        <v>100</v>
      </c>
      <c r="F41" s="38">
        <v>100</v>
      </c>
      <c r="G41" s="38">
        <v>100</v>
      </c>
      <c r="H41" s="38">
        <v>100</v>
      </c>
      <c r="I41" s="38">
        <v>0</v>
      </c>
      <c r="J41" s="38">
        <v>100</v>
      </c>
      <c r="K41" s="38">
        <v>0</v>
      </c>
      <c r="L41" s="38">
        <v>100</v>
      </c>
      <c r="M41" s="38">
        <v>0</v>
      </c>
      <c r="N41" s="38">
        <v>0</v>
      </c>
      <c r="O41" s="38">
        <v>0</v>
      </c>
      <c r="P41" s="38">
        <v>100</v>
      </c>
      <c r="Q41" s="38">
        <v>0</v>
      </c>
      <c r="R41" s="38">
        <v>100</v>
      </c>
      <c r="S41" s="38">
        <v>0</v>
      </c>
      <c r="T41" s="38">
        <v>100</v>
      </c>
      <c r="U41" s="38">
        <v>100</v>
      </c>
      <c r="V41" s="38">
        <v>100</v>
      </c>
      <c r="W41" s="38">
        <v>100</v>
      </c>
      <c r="X41" s="38">
        <v>100</v>
      </c>
      <c r="Y41" s="38">
        <v>0</v>
      </c>
      <c r="Z41" s="38">
        <v>100</v>
      </c>
      <c r="AA41" s="38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50</v>
      </c>
      <c r="AI41" s="38">
        <v>50</v>
      </c>
      <c r="AJ41" s="38">
        <v>50</v>
      </c>
      <c r="AK41" s="38">
        <v>50</v>
      </c>
      <c r="AL41" s="38">
        <v>25</v>
      </c>
      <c r="AM41" s="38">
        <v>75</v>
      </c>
      <c r="AN41" s="38">
        <v>75</v>
      </c>
      <c r="AO41" s="48">
        <v>25</v>
      </c>
      <c r="AP41" s="43">
        <v>100</v>
      </c>
      <c r="AQ41" s="43">
        <v>0</v>
      </c>
      <c r="AR41" s="43">
        <v>0</v>
      </c>
      <c r="AS41" s="43">
        <v>100</v>
      </c>
      <c r="AT41" s="43">
        <v>0</v>
      </c>
      <c r="AU41" s="43">
        <v>100</v>
      </c>
      <c r="AV41" s="43">
        <v>100</v>
      </c>
      <c r="AW41" s="43">
        <v>0</v>
      </c>
      <c r="AX41" s="43">
        <v>0</v>
      </c>
      <c r="AY41" s="43">
        <v>100</v>
      </c>
      <c r="AZ41" s="43">
        <v>100</v>
      </c>
      <c r="BA41" s="43">
        <v>20</v>
      </c>
      <c r="BB41" s="43">
        <v>0</v>
      </c>
      <c r="BC41" s="43">
        <v>0</v>
      </c>
      <c r="BD41" s="43">
        <v>40</v>
      </c>
      <c r="BE41" s="43">
        <v>100</v>
      </c>
      <c r="BF41" s="43">
        <v>100</v>
      </c>
      <c r="BG41" s="43">
        <v>0</v>
      </c>
      <c r="BH41" s="43">
        <v>100</v>
      </c>
      <c r="BI41" s="43">
        <v>0</v>
      </c>
    </row>
    <row r="42" spans="1:61" ht="12.75">
      <c r="A42" s="50">
        <v>35</v>
      </c>
      <c r="B42" s="38">
        <v>0</v>
      </c>
      <c r="C42" s="38">
        <v>0</v>
      </c>
      <c r="D42" s="38">
        <v>0</v>
      </c>
      <c r="E42" s="38">
        <v>100</v>
      </c>
      <c r="F42" s="38">
        <v>100</v>
      </c>
      <c r="G42" s="38">
        <v>0</v>
      </c>
      <c r="H42" s="38">
        <v>0</v>
      </c>
      <c r="I42" s="38">
        <v>100</v>
      </c>
      <c r="J42" s="38">
        <v>100</v>
      </c>
      <c r="K42" s="38">
        <v>100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100</v>
      </c>
      <c r="S42" s="38">
        <v>0</v>
      </c>
      <c r="T42" s="38">
        <v>100</v>
      </c>
      <c r="U42" s="38">
        <v>100</v>
      </c>
      <c r="V42" s="38">
        <v>0</v>
      </c>
      <c r="W42" s="38">
        <v>100</v>
      </c>
      <c r="X42" s="38">
        <v>100</v>
      </c>
      <c r="Y42" s="38">
        <v>0</v>
      </c>
      <c r="Z42" s="38">
        <v>0</v>
      </c>
      <c r="AA42" s="38">
        <v>0</v>
      </c>
      <c r="AB42" s="38">
        <v>100</v>
      </c>
      <c r="AC42" s="38">
        <v>0</v>
      </c>
      <c r="AD42" s="38">
        <v>0</v>
      </c>
      <c r="AE42" s="38">
        <v>0</v>
      </c>
      <c r="AF42" s="38">
        <v>50</v>
      </c>
      <c r="AG42" s="38">
        <v>100</v>
      </c>
      <c r="AH42" s="38">
        <v>50</v>
      </c>
      <c r="AI42" s="38">
        <v>75</v>
      </c>
      <c r="AJ42" s="38">
        <v>25</v>
      </c>
      <c r="AK42" s="38">
        <v>100</v>
      </c>
      <c r="AL42" s="38">
        <v>100</v>
      </c>
      <c r="AM42" s="38">
        <v>50</v>
      </c>
      <c r="AN42" s="38">
        <v>100</v>
      </c>
      <c r="AO42" s="48">
        <v>50</v>
      </c>
      <c r="AP42" s="43">
        <v>100</v>
      </c>
      <c r="AQ42" s="43">
        <v>100</v>
      </c>
      <c r="AR42" s="43">
        <v>0</v>
      </c>
      <c r="AS42" s="43">
        <v>0</v>
      </c>
      <c r="AT42" s="43">
        <v>100</v>
      </c>
      <c r="AU42" s="43">
        <v>0</v>
      </c>
      <c r="AV42" s="43">
        <v>100</v>
      </c>
      <c r="AW42" s="43">
        <v>0</v>
      </c>
      <c r="AX42" s="43">
        <v>0</v>
      </c>
      <c r="AY42" s="43">
        <v>0</v>
      </c>
      <c r="AZ42" s="43">
        <v>0</v>
      </c>
      <c r="BA42" s="43">
        <v>40</v>
      </c>
      <c r="BB42" s="43">
        <v>60</v>
      </c>
      <c r="BC42" s="43">
        <v>100</v>
      </c>
      <c r="BD42" s="43">
        <v>80</v>
      </c>
      <c r="BE42" s="43">
        <v>100</v>
      </c>
      <c r="BF42" s="43">
        <v>0</v>
      </c>
      <c r="BG42" s="43">
        <v>100</v>
      </c>
      <c r="BH42" s="43">
        <v>100</v>
      </c>
      <c r="BI42" s="43">
        <v>100</v>
      </c>
    </row>
    <row r="43" spans="1:61" ht="12.75">
      <c r="A43" s="50">
        <v>36</v>
      </c>
      <c r="B43" s="38">
        <v>0</v>
      </c>
      <c r="C43" s="38">
        <v>0</v>
      </c>
      <c r="D43" s="38">
        <v>100</v>
      </c>
      <c r="E43" s="38">
        <v>100</v>
      </c>
      <c r="F43" s="38">
        <v>0</v>
      </c>
      <c r="G43" s="38">
        <v>0</v>
      </c>
      <c r="H43" s="38">
        <v>0</v>
      </c>
      <c r="I43" s="38">
        <v>100</v>
      </c>
      <c r="J43" s="38">
        <v>100</v>
      </c>
      <c r="K43" s="38">
        <v>100</v>
      </c>
      <c r="L43" s="38">
        <v>0</v>
      </c>
      <c r="M43" s="38">
        <v>100</v>
      </c>
      <c r="N43" s="38">
        <v>0</v>
      </c>
      <c r="O43" s="38">
        <v>100</v>
      </c>
      <c r="P43" s="38">
        <v>100</v>
      </c>
      <c r="Q43" s="38">
        <v>0</v>
      </c>
      <c r="R43" s="38">
        <v>0</v>
      </c>
      <c r="S43" s="38">
        <v>0</v>
      </c>
      <c r="T43" s="38">
        <v>100</v>
      </c>
      <c r="U43" s="38">
        <v>100</v>
      </c>
      <c r="V43" s="38">
        <v>0</v>
      </c>
      <c r="W43" s="38">
        <v>0</v>
      </c>
      <c r="X43" s="38">
        <v>100</v>
      </c>
      <c r="Y43" s="38">
        <v>0</v>
      </c>
      <c r="Z43" s="38">
        <v>100</v>
      </c>
      <c r="AA43" s="38">
        <v>100</v>
      </c>
      <c r="AB43" s="38">
        <v>100</v>
      </c>
      <c r="AC43" s="38">
        <v>0</v>
      </c>
      <c r="AD43" s="38">
        <v>0</v>
      </c>
      <c r="AE43" s="38">
        <v>0</v>
      </c>
      <c r="AF43" s="38">
        <v>100</v>
      </c>
      <c r="AG43" s="38">
        <v>100</v>
      </c>
      <c r="AH43" s="38">
        <v>0</v>
      </c>
      <c r="AI43" s="38">
        <v>75</v>
      </c>
      <c r="AJ43" s="38">
        <v>25</v>
      </c>
      <c r="AK43" s="38">
        <v>50</v>
      </c>
      <c r="AL43" s="38">
        <v>0</v>
      </c>
      <c r="AM43" s="38">
        <v>100</v>
      </c>
      <c r="AN43" s="38">
        <v>100</v>
      </c>
      <c r="AO43" s="48">
        <v>25</v>
      </c>
      <c r="AP43" s="43">
        <v>100</v>
      </c>
      <c r="AQ43" s="43">
        <v>0</v>
      </c>
      <c r="AR43" s="43">
        <v>0</v>
      </c>
      <c r="AS43" s="43">
        <v>0</v>
      </c>
      <c r="AT43" s="43">
        <v>100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20</v>
      </c>
      <c r="BB43" s="43">
        <v>60</v>
      </c>
      <c r="BC43" s="43">
        <v>60</v>
      </c>
      <c r="BD43" s="43">
        <v>40</v>
      </c>
      <c r="BE43" s="43">
        <v>100</v>
      </c>
      <c r="BF43" s="43">
        <v>0</v>
      </c>
      <c r="BG43" s="43">
        <v>0</v>
      </c>
      <c r="BH43" s="43">
        <v>0</v>
      </c>
      <c r="BI43" s="43">
        <v>100</v>
      </c>
    </row>
    <row r="44" spans="1:61" ht="12.75">
      <c r="A44" s="50">
        <v>37</v>
      </c>
      <c r="B44" s="38">
        <v>100</v>
      </c>
      <c r="C44" s="38">
        <v>0</v>
      </c>
      <c r="D44" s="38">
        <v>100</v>
      </c>
      <c r="E44" s="38">
        <v>100</v>
      </c>
      <c r="F44" s="38">
        <v>0</v>
      </c>
      <c r="G44" s="38">
        <v>100</v>
      </c>
      <c r="H44" s="38">
        <v>100</v>
      </c>
      <c r="I44" s="38">
        <v>100</v>
      </c>
      <c r="J44" s="38">
        <v>0</v>
      </c>
      <c r="K44" s="38">
        <v>0</v>
      </c>
      <c r="L44" s="38">
        <v>100</v>
      </c>
      <c r="M44" s="38">
        <v>100</v>
      </c>
      <c r="N44" s="38">
        <v>0</v>
      </c>
      <c r="O44" s="38">
        <v>0</v>
      </c>
      <c r="P44" s="38">
        <v>100</v>
      </c>
      <c r="Q44" s="38">
        <v>0</v>
      </c>
      <c r="R44" s="38">
        <v>100</v>
      </c>
      <c r="S44" s="38">
        <v>0</v>
      </c>
      <c r="T44" s="38">
        <v>0</v>
      </c>
      <c r="U44" s="38">
        <v>0</v>
      </c>
      <c r="V44" s="38">
        <v>0</v>
      </c>
      <c r="W44" s="38">
        <v>100</v>
      </c>
      <c r="X44" s="38">
        <v>100</v>
      </c>
      <c r="Y44" s="38">
        <v>100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100</v>
      </c>
      <c r="AF44" s="38">
        <v>100</v>
      </c>
      <c r="AG44" s="38">
        <v>100</v>
      </c>
      <c r="AH44" s="38">
        <v>75</v>
      </c>
      <c r="AI44" s="38">
        <v>50</v>
      </c>
      <c r="AJ44" s="38">
        <v>100</v>
      </c>
      <c r="AK44" s="38">
        <v>100</v>
      </c>
      <c r="AL44" s="38">
        <v>25</v>
      </c>
      <c r="AM44" s="38">
        <v>100</v>
      </c>
      <c r="AN44" s="38">
        <v>100</v>
      </c>
      <c r="AO44" s="48">
        <v>50</v>
      </c>
      <c r="AP44" s="43">
        <v>100</v>
      </c>
      <c r="AQ44" s="43">
        <v>0</v>
      </c>
      <c r="AR44" s="43">
        <v>0</v>
      </c>
      <c r="AS44" s="43">
        <v>100</v>
      </c>
      <c r="AT44" s="43">
        <v>100</v>
      </c>
      <c r="AU44" s="43">
        <v>0</v>
      </c>
      <c r="AV44" s="43">
        <v>100</v>
      </c>
      <c r="AW44" s="43">
        <v>100</v>
      </c>
      <c r="AX44" s="43">
        <v>100</v>
      </c>
      <c r="AY44" s="43">
        <v>0</v>
      </c>
      <c r="AZ44" s="43">
        <v>100</v>
      </c>
      <c r="BA44" s="43">
        <v>20</v>
      </c>
      <c r="BB44" s="43">
        <v>80</v>
      </c>
      <c r="BC44" s="43">
        <v>60</v>
      </c>
      <c r="BD44" s="43">
        <v>60</v>
      </c>
      <c r="BE44" s="43">
        <v>100</v>
      </c>
      <c r="BF44" s="43">
        <v>0</v>
      </c>
      <c r="BG44" s="43">
        <v>100</v>
      </c>
      <c r="BH44" s="43">
        <v>100</v>
      </c>
      <c r="BI44" s="43">
        <v>100</v>
      </c>
    </row>
    <row r="45" spans="1:61" ht="12.75">
      <c r="A45" s="50">
        <v>38</v>
      </c>
      <c r="B45" s="38">
        <v>0</v>
      </c>
      <c r="C45" s="38">
        <v>0</v>
      </c>
      <c r="D45" s="38">
        <v>0</v>
      </c>
      <c r="E45" s="38">
        <v>100</v>
      </c>
      <c r="F45" s="38">
        <v>0</v>
      </c>
      <c r="G45" s="38">
        <v>100</v>
      </c>
      <c r="H45" s="38">
        <v>0</v>
      </c>
      <c r="I45" s="38">
        <v>0</v>
      </c>
      <c r="J45" s="38">
        <v>0</v>
      </c>
      <c r="K45" s="38">
        <v>0</v>
      </c>
      <c r="L45" s="38">
        <v>100</v>
      </c>
      <c r="M45" s="38">
        <v>100</v>
      </c>
      <c r="N45" s="38">
        <v>0</v>
      </c>
      <c r="O45" s="38">
        <v>100</v>
      </c>
      <c r="P45" s="38">
        <v>100</v>
      </c>
      <c r="Q45" s="38">
        <v>0</v>
      </c>
      <c r="R45" s="38">
        <v>100</v>
      </c>
      <c r="S45" s="38">
        <v>0</v>
      </c>
      <c r="T45" s="38">
        <v>0</v>
      </c>
      <c r="U45" s="38">
        <v>100</v>
      </c>
      <c r="V45" s="38">
        <v>0</v>
      </c>
      <c r="W45" s="38">
        <v>100</v>
      </c>
      <c r="X45" s="38">
        <v>100</v>
      </c>
      <c r="Y45" s="38">
        <v>100</v>
      </c>
      <c r="Z45" s="38">
        <v>100</v>
      </c>
      <c r="AA45" s="38">
        <v>0</v>
      </c>
      <c r="AB45" s="38">
        <v>100</v>
      </c>
      <c r="AC45" s="38">
        <v>100</v>
      </c>
      <c r="AD45" s="38">
        <v>100</v>
      </c>
      <c r="AE45" s="38">
        <v>0</v>
      </c>
      <c r="AF45" s="38">
        <v>75</v>
      </c>
      <c r="AG45" s="38">
        <v>100</v>
      </c>
      <c r="AH45" s="38">
        <v>100</v>
      </c>
      <c r="AI45" s="38">
        <v>100</v>
      </c>
      <c r="AJ45" s="38">
        <v>0</v>
      </c>
      <c r="AK45" s="38">
        <v>75</v>
      </c>
      <c r="AL45" s="38">
        <v>50</v>
      </c>
      <c r="AM45" s="38">
        <v>50</v>
      </c>
      <c r="AN45" s="38">
        <v>100</v>
      </c>
      <c r="AO45" s="48">
        <v>50</v>
      </c>
      <c r="AP45" s="43">
        <v>100</v>
      </c>
      <c r="AQ45" s="43">
        <v>100</v>
      </c>
      <c r="AR45" s="43">
        <v>0</v>
      </c>
      <c r="AS45" s="43">
        <v>0</v>
      </c>
      <c r="AT45" s="43">
        <v>100</v>
      </c>
      <c r="AU45" s="43">
        <v>100</v>
      </c>
      <c r="AV45" s="43">
        <v>0</v>
      </c>
      <c r="AW45" s="43">
        <v>0</v>
      </c>
      <c r="AX45" s="43">
        <v>100</v>
      </c>
      <c r="AY45" s="43">
        <v>0</v>
      </c>
      <c r="AZ45" s="43">
        <v>100</v>
      </c>
      <c r="BA45" s="43">
        <v>20</v>
      </c>
      <c r="BB45" s="43">
        <v>80</v>
      </c>
      <c r="BC45" s="43">
        <v>40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100</v>
      </c>
    </row>
    <row r="46" spans="1:61" ht="12.75">
      <c r="A46" s="50">
        <v>39</v>
      </c>
      <c r="B46" s="38">
        <v>100</v>
      </c>
      <c r="C46" s="38">
        <v>100</v>
      </c>
      <c r="D46" s="38">
        <v>100</v>
      </c>
      <c r="E46" s="38">
        <v>100</v>
      </c>
      <c r="F46" s="38">
        <v>0</v>
      </c>
      <c r="G46" s="38">
        <v>0</v>
      </c>
      <c r="H46" s="38">
        <v>100</v>
      </c>
      <c r="I46" s="38">
        <v>0</v>
      </c>
      <c r="J46" s="38">
        <v>100</v>
      </c>
      <c r="K46" s="38">
        <v>100</v>
      </c>
      <c r="L46" s="38">
        <v>100</v>
      </c>
      <c r="M46" s="38">
        <v>100</v>
      </c>
      <c r="N46" s="38">
        <v>0</v>
      </c>
      <c r="O46" s="38">
        <v>100</v>
      </c>
      <c r="P46" s="38">
        <v>100</v>
      </c>
      <c r="Q46" s="38">
        <v>100</v>
      </c>
      <c r="R46" s="38">
        <v>0</v>
      </c>
      <c r="S46" s="38">
        <v>100</v>
      </c>
      <c r="T46" s="38">
        <v>100</v>
      </c>
      <c r="U46" s="38">
        <v>100</v>
      </c>
      <c r="V46" s="38">
        <v>100</v>
      </c>
      <c r="W46" s="38">
        <v>0</v>
      </c>
      <c r="X46" s="38">
        <v>100</v>
      </c>
      <c r="Y46" s="38">
        <v>100</v>
      </c>
      <c r="Z46" s="38">
        <v>0</v>
      </c>
      <c r="AA46" s="38">
        <v>100</v>
      </c>
      <c r="AB46" s="38">
        <v>100</v>
      </c>
      <c r="AC46" s="38">
        <v>0</v>
      </c>
      <c r="AD46" s="38">
        <v>0</v>
      </c>
      <c r="AE46" s="38">
        <v>0</v>
      </c>
      <c r="AF46" s="38">
        <v>100</v>
      </c>
      <c r="AG46" s="38">
        <v>100</v>
      </c>
      <c r="AH46" s="38">
        <v>100</v>
      </c>
      <c r="AI46" s="38">
        <v>100</v>
      </c>
      <c r="AJ46" s="38">
        <v>50</v>
      </c>
      <c r="AK46" s="38">
        <v>50</v>
      </c>
      <c r="AL46" s="38">
        <v>100</v>
      </c>
      <c r="AM46" s="38">
        <v>100</v>
      </c>
      <c r="AN46" s="38">
        <v>100</v>
      </c>
      <c r="AO46" s="48">
        <v>25</v>
      </c>
      <c r="AP46" s="43">
        <v>100</v>
      </c>
      <c r="AQ46" s="43">
        <v>0</v>
      </c>
      <c r="AR46" s="43">
        <v>0</v>
      </c>
      <c r="AS46" s="43">
        <v>0</v>
      </c>
      <c r="AT46" s="43">
        <v>0</v>
      </c>
      <c r="AU46" s="43">
        <v>100</v>
      </c>
      <c r="AV46" s="43">
        <v>0</v>
      </c>
      <c r="AW46" s="43">
        <v>0</v>
      </c>
      <c r="AX46" s="43">
        <v>100</v>
      </c>
      <c r="AY46" s="43">
        <v>0</v>
      </c>
      <c r="AZ46" s="43">
        <v>0</v>
      </c>
      <c r="BA46" s="43">
        <v>20</v>
      </c>
      <c r="BB46" s="43">
        <v>60</v>
      </c>
      <c r="BC46" s="43">
        <v>20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100</v>
      </c>
    </row>
    <row r="47" spans="1:61" ht="12.75">
      <c r="A47" s="50">
        <v>40</v>
      </c>
      <c r="B47" s="38">
        <v>100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0</v>
      </c>
      <c r="K47" s="38">
        <v>0</v>
      </c>
      <c r="L47" s="38">
        <v>100</v>
      </c>
      <c r="M47" s="38">
        <v>0</v>
      </c>
      <c r="N47" s="38">
        <v>0</v>
      </c>
      <c r="O47" s="38">
        <v>0</v>
      </c>
      <c r="P47" s="38">
        <v>100</v>
      </c>
      <c r="Q47" s="38">
        <v>0</v>
      </c>
      <c r="R47" s="38">
        <v>100</v>
      </c>
      <c r="S47" s="38">
        <v>0</v>
      </c>
      <c r="T47" s="38">
        <v>100</v>
      </c>
      <c r="U47" s="38">
        <v>100</v>
      </c>
      <c r="V47" s="38">
        <v>100</v>
      </c>
      <c r="W47" s="38">
        <v>100</v>
      </c>
      <c r="X47" s="38">
        <v>100</v>
      </c>
      <c r="Y47" s="38">
        <v>100</v>
      </c>
      <c r="Z47" s="38">
        <v>100</v>
      </c>
      <c r="AA47" s="38">
        <v>100</v>
      </c>
      <c r="AB47" s="38">
        <v>100</v>
      </c>
      <c r="AC47" s="38">
        <v>0</v>
      </c>
      <c r="AD47" s="38">
        <v>100</v>
      </c>
      <c r="AE47" s="38">
        <v>100</v>
      </c>
      <c r="AF47" s="38">
        <v>100</v>
      </c>
      <c r="AG47" s="38">
        <v>75</v>
      </c>
      <c r="AH47" s="38">
        <v>0</v>
      </c>
      <c r="AI47" s="38">
        <v>50</v>
      </c>
      <c r="AJ47" s="38">
        <v>0</v>
      </c>
      <c r="AK47" s="38">
        <v>100</v>
      </c>
      <c r="AL47" s="38">
        <v>75</v>
      </c>
      <c r="AM47" s="38">
        <v>75</v>
      </c>
      <c r="AN47" s="38">
        <v>100</v>
      </c>
      <c r="AO47" s="48">
        <v>100</v>
      </c>
      <c r="AP47" s="43">
        <v>100</v>
      </c>
      <c r="AQ47" s="43">
        <v>100</v>
      </c>
      <c r="AR47" s="43">
        <v>0</v>
      </c>
      <c r="AS47" s="43">
        <v>0</v>
      </c>
      <c r="AT47" s="43">
        <v>100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100</v>
      </c>
      <c r="BA47" s="43">
        <v>40</v>
      </c>
      <c r="BB47" s="43">
        <v>100</v>
      </c>
      <c r="BC47" s="43">
        <v>60</v>
      </c>
      <c r="BD47" s="43">
        <v>0</v>
      </c>
      <c r="BE47" s="43">
        <v>100</v>
      </c>
      <c r="BF47" s="43">
        <v>0</v>
      </c>
      <c r="BG47" s="43">
        <v>100</v>
      </c>
      <c r="BH47" s="43">
        <v>0</v>
      </c>
      <c r="BI47" s="43">
        <v>100</v>
      </c>
    </row>
    <row r="48" spans="1:61" ht="12.75">
      <c r="A48" s="50">
        <v>41</v>
      </c>
      <c r="B48" s="38">
        <v>100</v>
      </c>
      <c r="C48" s="38">
        <v>0</v>
      </c>
      <c r="D48" s="38">
        <v>100</v>
      </c>
      <c r="E48" s="38">
        <v>100</v>
      </c>
      <c r="F48" s="38">
        <v>100</v>
      </c>
      <c r="G48" s="38">
        <v>100</v>
      </c>
      <c r="H48" s="38">
        <v>0</v>
      </c>
      <c r="I48" s="38">
        <v>0</v>
      </c>
      <c r="J48" s="38">
        <v>100</v>
      </c>
      <c r="K48" s="38">
        <v>100</v>
      </c>
      <c r="L48" s="38">
        <v>100</v>
      </c>
      <c r="M48" s="38">
        <v>100</v>
      </c>
      <c r="N48" s="38">
        <v>100</v>
      </c>
      <c r="O48" s="38">
        <v>100</v>
      </c>
      <c r="P48" s="38">
        <v>100</v>
      </c>
      <c r="Q48" s="38">
        <v>0</v>
      </c>
      <c r="R48" s="38">
        <v>100</v>
      </c>
      <c r="S48" s="38">
        <v>100</v>
      </c>
      <c r="T48" s="38">
        <v>100</v>
      </c>
      <c r="U48" s="38">
        <v>100</v>
      </c>
      <c r="V48" s="38">
        <v>100</v>
      </c>
      <c r="W48" s="38">
        <v>0</v>
      </c>
      <c r="X48" s="38">
        <v>100</v>
      </c>
      <c r="Y48" s="38">
        <v>100</v>
      </c>
      <c r="Z48" s="38">
        <v>100</v>
      </c>
      <c r="AA48" s="38">
        <v>100</v>
      </c>
      <c r="AB48" s="38">
        <v>100</v>
      </c>
      <c r="AC48" s="38">
        <v>100</v>
      </c>
      <c r="AD48" s="38">
        <v>100</v>
      </c>
      <c r="AE48" s="38">
        <v>0</v>
      </c>
      <c r="AF48" s="38">
        <v>100</v>
      </c>
      <c r="AG48" s="38">
        <v>100</v>
      </c>
      <c r="AH48" s="38">
        <v>75</v>
      </c>
      <c r="AI48" s="38">
        <v>100</v>
      </c>
      <c r="AJ48" s="38">
        <v>100</v>
      </c>
      <c r="AK48" s="38">
        <v>100</v>
      </c>
      <c r="AL48" s="38">
        <v>100</v>
      </c>
      <c r="AM48" s="38">
        <v>50</v>
      </c>
      <c r="AN48" s="38">
        <v>100</v>
      </c>
      <c r="AO48" s="48">
        <v>100</v>
      </c>
      <c r="AP48" s="43">
        <v>100</v>
      </c>
      <c r="AQ48" s="43">
        <v>100</v>
      </c>
      <c r="AR48" s="43">
        <v>0</v>
      </c>
      <c r="AS48" s="43">
        <v>100</v>
      </c>
      <c r="AT48" s="43">
        <v>100</v>
      </c>
      <c r="AU48" s="43">
        <v>100</v>
      </c>
      <c r="AV48" s="43">
        <v>100</v>
      </c>
      <c r="AW48" s="43">
        <v>0</v>
      </c>
      <c r="AX48" s="43">
        <v>100</v>
      </c>
      <c r="AY48" s="43">
        <v>0</v>
      </c>
      <c r="AZ48" s="43">
        <v>0</v>
      </c>
      <c r="BA48" s="43">
        <v>20</v>
      </c>
      <c r="BB48" s="43">
        <v>60</v>
      </c>
      <c r="BC48" s="43">
        <v>20</v>
      </c>
      <c r="BD48" s="43">
        <v>20</v>
      </c>
      <c r="BE48" s="43">
        <v>0</v>
      </c>
      <c r="BF48" s="43">
        <v>0</v>
      </c>
      <c r="BG48" s="43">
        <v>0</v>
      </c>
      <c r="BH48" s="43">
        <v>0</v>
      </c>
      <c r="BI48" s="43">
        <v>100</v>
      </c>
    </row>
    <row r="49" spans="1:61" ht="12.75">
      <c r="A49" s="50">
        <v>42</v>
      </c>
      <c r="B49" s="38">
        <v>100</v>
      </c>
      <c r="C49" s="38">
        <v>100</v>
      </c>
      <c r="D49" s="38">
        <v>100</v>
      </c>
      <c r="E49" s="38">
        <v>100</v>
      </c>
      <c r="F49" s="38">
        <v>100</v>
      </c>
      <c r="G49" s="38">
        <v>100</v>
      </c>
      <c r="H49" s="38">
        <v>100</v>
      </c>
      <c r="I49" s="38">
        <v>100</v>
      </c>
      <c r="J49" s="38">
        <v>0</v>
      </c>
      <c r="K49" s="38">
        <v>100</v>
      </c>
      <c r="L49" s="38">
        <v>0</v>
      </c>
      <c r="M49" s="38">
        <v>100</v>
      </c>
      <c r="N49" s="38">
        <v>0</v>
      </c>
      <c r="O49" s="38">
        <v>0</v>
      </c>
      <c r="P49" s="38">
        <v>100</v>
      </c>
      <c r="Q49" s="38">
        <v>0</v>
      </c>
      <c r="R49" s="38">
        <v>100</v>
      </c>
      <c r="S49" s="38">
        <v>0</v>
      </c>
      <c r="T49" s="38">
        <v>100</v>
      </c>
      <c r="U49" s="38">
        <v>100</v>
      </c>
      <c r="V49" s="38">
        <v>100</v>
      </c>
      <c r="W49" s="38">
        <v>100</v>
      </c>
      <c r="X49" s="38">
        <v>100</v>
      </c>
      <c r="Y49" s="38">
        <v>100</v>
      </c>
      <c r="Z49" s="38">
        <v>100</v>
      </c>
      <c r="AA49" s="38">
        <v>100</v>
      </c>
      <c r="AB49" s="38">
        <v>100</v>
      </c>
      <c r="AC49" s="38">
        <v>0</v>
      </c>
      <c r="AD49" s="38">
        <v>100</v>
      </c>
      <c r="AE49" s="38">
        <v>100</v>
      </c>
      <c r="AF49" s="38">
        <v>100</v>
      </c>
      <c r="AG49" s="38">
        <v>100</v>
      </c>
      <c r="AH49" s="38">
        <v>0</v>
      </c>
      <c r="AI49" s="38">
        <v>50</v>
      </c>
      <c r="AJ49" s="38">
        <v>0</v>
      </c>
      <c r="AK49" s="38">
        <v>100</v>
      </c>
      <c r="AL49" s="38">
        <v>75</v>
      </c>
      <c r="AM49" s="38">
        <v>50</v>
      </c>
      <c r="AN49" s="38">
        <v>100</v>
      </c>
      <c r="AO49" s="38">
        <v>100</v>
      </c>
      <c r="AP49" s="43">
        <v>100</v>
      </c>
      <c r="AQ49" s="43">
        <v>100</v>
      </c>
      <c r="AR49" s="43">
        <v>0</v>
      </c>
      <c r="AS49" s="43">
        <v>0</v>
      </c>
      <c r="AT49" s="43">
        <v>100</v>
      </c>
      <c r="AU49" s="43">
        <v>0</v>
      </c>
      <c r="AV49" s="43">
        <v>0</v>
      </c>
      <c r="AW49" s="43">
        <v>0</v>
      </c>
      <c r="AX49" s="43">
        <v>100</v>
      </c>
      <c r="AY49" s="43">
        <v>0</v>
      </c>
      <c r="AZ49" s="43">
        <v>100</v>
      </c>
      <c r="BA49" s="43">
        <v>60</v>
      </c>
      <c r="BB49" s="43">
        <v>60</v>
      </c>
      <c r="BC49" s="43">
        <v>0</v>
      </c>
      <c r="BD49" s="43">
        <v>20</v>
      </c>
      <c r="BE49" s="43">
        <v>100</v>
      </c>
      <c r="BF49" s="43">
        <v>0</v>
      </c>
      <c r="BG49" s="43">
        <v>100</v>
      </c>
      <c r="BH49" s="43">
        <v>0</v>
      </c>
      <c r="BI49" s="43">
        <v>100</v>
      </c>
    </row>
    <row r="50" spans="1:61" ht="12.75">
      <c r="A50" s="50">
        <v>43</v>
      </c>
      <c r="B50" s="38">
        <v>100</v>
      </c>
      <c r="C50" s="38">
        <v>0</v>
      </c>
      <c r="D50" s="38">
        <v>0</v>
      </c>
      <c r="E50" s="38">
        <v>100</v>
      </c>
      <c r="F50" s="38">
        <v>0</v>
      </c>
      <c r="G50" s="38">
        <v>100</v>
      </c>
      <c r="H50" s="38">
        <v>0</v>
      </c>
      <c r="I50" s="38">
        <v>100</v>
      </c>
      <c r="J50" s="38">
        <v>0</v>
      </c>
      <c r="K50" s="38">
        <v>0</v>
      </c>
      <c r="L50" s="38">
        <v>100</v>
      </c>
      <c r="M50" s="38">
        <v>100</v>
      </c>
      <c r="N50" s="38">
        <v>0</v>
      </c>
      <c r="O50" s="38">
        <v>100</v>
      </c>
      <c r="P50" s="38">
        <v>100</v>
      </c>
      <c r="Q50" s="38">
        <v>0</v>
      </c>
      <c r="R50" s="38">
        <v>100</v>
      </c>
      <c r="S50" s="38">
        <v>0</v>
      </c>
      <c r="T50" s="38">
        <v>0</v>
      </c>
      <c r="U50" s="38">
        <v>100</v>
      </c>
      <c r="V50" s="38">
        <v>0</v>
      </c>
      <c r="W50" s="38">
        <v>100</v>
      </c>
      <c r="X50" s="38">
        <v>100</v>
      </c>
      <c r="Y50" s="38">
        <v>100</v>
      </c>
      <c r="Z50" s="38">
        <v>100</v>
      </c>
      <c r="AA50" s="38">
        <v>0</v>
      </c>
      <c r="AB50" s="38">
        <v>0</v>
      </c>
      <c r="AC50" s="38">
        <v>100</v>
      </c>
      <c r="AD50" s="38">
        <v>100</v>
      </c>
      <c r="AE50" s="38">
        <v>0</v>
      </c>
      <c r="AF50" s="38">
        <v>100</v>
      </c>
      <c r="AG50" s="38">
        <v>100</v>
      </c>
      <c r="AH50" s="38">
        <v>75</v>
      </c>
      <c r="AI50" s="38">
        <v>50</v>
      </c>
      <c r="AJ50" s="38">
        <v>25</v>
      </c>
      <c r="AK50" s="38">
        <v>75</v>
      </c>
      <c r="AL50" s="38">
        <v>50</v>
      </c>
      <c r="AM50" s="38">
        <v>25</v>
      </c>
      <c r="AN50" s="38">
        <v>100</v>
      </c>
      <c r="AO50" s="38">
        <v>75</v>
      </c>
      <c r="AP50" s="43">
        <v>100</v>
      </c>
      <c r="AQ50" s="43">
        <v>100</v>
      </c>
      <c r="AR50" s="43">
        <v>0</v>
      </c>
      <c r="AS50" s="43">
        <v>100</v>
      </c>
      <c r="AT50" s="43">
        <v>0</v>
      </c>
      <c r="AU50" s="43">
        <v>100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20</v>
      </c>
      <c r="BB50" s="43">
        <v>20</v>
      </c>
      <c r="BC50" s="43">
        <v>20</v>
      </c>
      <c r="BD50" s="43">
        <v>0</v>
      </c>
      <c r="BE50" s="43">
        <v>100</v>
      </c>
      <c r="BF50" s="43">
        <v>100</v>
      </c>
      <c r="BG50" s="43">
        <v>0</v>
      </c>
      <c r="BH50" s="43">
        <v>100</v>
      </c>
      <c r="BI50" s="43">
        <v>0</v>
      </c>
    </row>
    <row r="51" spans="1:61" ht="12.75">
      <c r="A51" s="50">
        <v>44</v>
      </c>
      <c r="B51" s="38">
        <v>0</v>
      </c>
      <c r="C51" s="38">
        <v>0</v>
      </c>
      <c r="D51" s="38">
        <v>0</v>
      </c>
      <c r="E51" s="38">
        <v>100</v>
      </c>
      <c r="F51" s="38">
        <v>0</v>
      </c>
      <c r="G51" s="38">
        <v>0</v>
      </c>
      <c r="H51" s="38">
        <v>0</v>
      </c>
      <c r="I51" s="38">
        <v>100</v>
      </c>
      <c r="J51" s="38">
        <v>0</v>
      </c>
      <c r="K51" s="38">
        <v>0</v>
      </c>
      <c r="L51" s="38">
        <v>100</v>
      </c>
      <c r="M51" s="38">
        <v>0</v>
      </c>
      <c r="N51" s="38">
        <v>100</v>
      </c>
      <c r="O51" s="38">
        <v>0</v>
      </c>
      <c r="P51" s="38">
        <v>100</v>
      </c>
      <c r="Q51" s="38">
        <v>0</v>
      </c>
      <c r="R51" s="38">
        <v>0</v>
      </c>
      <c r="S51" s="38">
        <v>0</v>
      </c>
      <c r="T51" s="38">
        <v>0</v>
      </c>
      <c r="U51" s="38">
        <v>100</v>
      </c>
      <c r="V51" s="38">
        <v>100</v>
      </c>
      <c r="W51" s="38">
        <v>100</v>
      </c>
      <c r="X51" s="38">
        <v>100</v>
      </c>
      <c r="Y51" s="38">
        <v>0</v>
      </c>
      <c r="Z51" s="38">
        <v>0</v>
      </c>
      <c r="AA51" s="38">
        <v>0</v>
      </c>
      <c r="AB51" s="38">
        <v>100</v>
      </c>
      <c r="AC51" s="38">
        <v>100</v>
      </c>
      <c r="AD51" s="38">
        <v>0</v>
      </c>
      <c r="AE51" s="38">
        <v>100</v>
      </c>
      <c r="AF51" s="38">
        <v>100</v>
      </c>
      <c r="AG51" s="38">
        <v>100</v>
      </c>
      <c r="AH51" s="38">
        <v>0</v>
      </c>
      <c r="AI51" s="38">
        <v>100</v>
      </c>
      <c r="AJ51" s="38">
        <v>50</v>
      </c>
      <c r="AK51" s="38">
        <v>100</v>
      </c>
      <c r="AL51" s="38">
        <v>0</v>
      </c>
      <c r="AM51" s="38">
        <v>25</v>
      </c>
      <c r="AN51" s="38">
        <v>25</v>
      </c>
      <c r="AO51" s="38">
        <v>75</v>
      </c>
      <c r="AP51" s="43">
        <v>0</v>
      </c>
      <c r="AQ51" s="43">
        <v>0</v>
      </c>
      <c r="AR51" s="43">
        <v>0</v>
      </c>
      <c r="AS51" s="43">
        <v>100</v>
      </c>
      <c r="AT51" s="43">
        <v>0</v>
      </c>
      <c r="AU51" s="43">
        <v>0</v>
      </c>
      <c r="AV51" s="43">
        <v>100</v>
      </c>
      <c r="AW51" s="43">
        <v>100</v>
      </c>
      <c r="AX51" s="43">
        <v>100</v>
      </c>
      <c r="AY51" s="43">
        <v>0</v>
      </c>
      <c r="AZ51" s="43">
        <v>0</v>
      </c>
      <c r="BA51" s="43">
        <v>20</v>
      </c>
      <c r="BB51" s="43">
        <v>60</v>
      </c>
      <c r="BC51" s="43">
        <v>40</v>
      </c>
      <c r="BD51" s="43">
        <v>40</v>
      </c>
      <c r="BE51" s="43">
        <v>100</v>
      </c>
      <c r="BF51" s="43">
        <v>0</v>
      </c>
      <c r="BG51" s="43">
        <v>100</v>
      </c>
      <c r="BH51" s="43">
        <v>100</v>
      </c>
      <c r="BI51" s="43">
        <v>100</v>
      </c>
    </row>
    <row r="52" spans="1:61" ht="12.75">
      <c r="A52" s="50">
        <v>45</v>
      </c>
      <c r="B52" s="38">
        <v>0</v>
      </c>
      <c r="C52" s="38">
        <v>0</v>
      </c>
      <c r="D52" s="38">
        <v>0</v>
      </c>
      <c r="E52" s="38">
        <v>100</v>
      </c>
      <c r="F52" s="38">
        <v>100</v>
      </c>
      <c r="G52" s="38">
        <v>0</v>
      </c>
      <c r="H52" s="38">
        <v>0</v>
      </c>
      <c r="I52" s="38">
        <v>0</v>
      </c>
      <c r="J52" s="38">
        <v>0</v>
      </c>
      <c r="K52" s="38">
        <v>100</v>
      </c>
      <c r="L52" s="38">
        <v>0</v>
      </c>
      <c r="M52" s="38">
        <v>100</v>
      </c>
      <c r="N52" s="38">
        <v>0</v>
      </c>
      <c r="O52" s="38">
        <v>0</v>
      </c>
      <c r="P52" s="38">
        <v>100</v>
      </c>
      <c r="Q52" s="38">
        <v>0</v>
      </c>
      <c r="R52" s="38">
        <v>100</v>
      </c>
      <c r="S52" s="38">
        <v>0</v>
      </c>
      <c r="T52" s="38">
        <v>100</v>
      </c>
      <c r="U52" s="38">
        <v>100</v>
      </c>
      <c r="V52" s="38">
        <v>0</v>
      </c>
      <c r="W52" s="38">
        <v>100</v>
      </c>
      <c r="X52" s="38">
        <v>0</v>
      </c>
      <c r="Y52" s="38">
        <v>100</v>
      </c>
      <c r="Z52" s="38">
        <v>100</v>
      </c>
      <c r="AA52" s="38">
        <v>0</v>
      </c>
      <c r="AB52" s="38">
        <v>100</v>
      </c>
      <c r="AC52" s="38">
        <v>0</v>
      </c>
      <c r="AD52" s="38">
        <v>100</v>
      </c>
      <c r="AE52" s="38">
        <v>100</v>
      </c>
      <c r="AF52" s="38">
        <v>100</v>
      </c>
      <c r="AG52" s="38">
        <v>100</v>
      </c>
      <c r="AH52" s="38">
        <v>50</v>
      </c>
      <c r="AI52" s="38">
        <v>100</v>
      </c>
      <c r="AJ52" s="38">
        <v>0</v>
      </c>
      <c r="AK52" s="38">
        <v>100</v>
      </c>
      <c r="AL52" s="38">
        <v>0</v>
      </c>
      <c r="AM52" s="38">
        <v>50</v>
      </c>
      <c r="AN52" s="38">
        <v>100</v>
      </c>
      <c r="AO52" s="38">
        <v>0</v>
      </c>
      <c r="AP52" s="43">
        <v>100</v>
      </c>
      <c r="AQ52" s="43">
        <v>100</v>
      </c>
      <c r="AR52" s="43">
        <v>0</v>
      </c>
      <c r="AS52" s="43">
        <v>0</v>
      </c>
      <c r="AT52" s="43">
        <v>0</v>
      </c>
      <c r="AU52" s="43">
        <v>100</v>
      </c>
      <c r="AV52" s="43">
        <v>0</v>
      </c>
      <c r="AW52" s="43">
        <v>0</v>
      </c>
      <c r="AX52" s="43">
        <v>100</v>
      </c>
      <c r="AY52" s="43">
        <v>0</v>
      </c>
      <c r="AZ52" s="43">
        <v>0</v>
      </c>
      <c r="BA52" s="43">
        <v>40</v>
      </c>
      <c r="BB52" s="43">
        <v>20</v>
      </c>
      <c r="BC52" s="43">
        <v>60</v>
      </c>
      <c r="BD52" s="43">
        <v>20</v>
      </c>
      <c r="BE52" s="43">
        <v>0</v>
      </c>
      <c r="BF52" s="43">
        <v>100</v>
      </c>
      <c r="BG52" s="43">
        <v>0</v>
      </c>
      <c r="BH52" s="43">
        <v>100</v>
      </c>
      <c r="BI52" s="43">
        <v>100</v>
      </c>
    </row>
    <row r="53" spans="1:61" ht="12.75">
      <c r="A53" s="50">
        <v>46</v>
      </c>
      <c r="B53" s="38">
        <v>100</v>
      </c>
      <c r="C53" s="38">
        <v>0</v>
      </c>
      <c r="D53" s="38">
        <v>100</v>
      </c>
      <c r="E53" s="38">
        <v>100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100</v>
      </c>
      <c r="L53" s="38">
        <v>0</v>
      </c>
      <c r="M53" s="38">
        <v>0</v>
      </c>
      <c r="N53" s="38">
        <v>0</v>
      </c>
      <c r="O53" s="38">
        <v>0</v>
      </c>
      <c r="P53" s="38">
        <v>100</v>
      </c>
      <c r="Q53" s="38">
        <v>0</v>
      </c>
      <c r="R53" s="38">
        <v>0</v>
      </c>
      <c r="S53" s="38">
        <v>100</v>
      </c>
      <c r="T53" s="38">
        <v>0</v>
      </c>
      <c r="U53" s="38">
        <v>0</v>
      </c>
      <c r="V53" s="38">
        <v>0</v>
      </c>
      <c r="W53" s="38">
        <v>0</v>
      </c>
      <c r="X53" s="38">
        <v>100</v>
      </c>
      <c r="Y53" s="38">
        <v>100</v>
      </c>
      <c r="Z53" s="38">
        <v>0</v>
      </c>
      <c r="AA53" s="38">
        <v>100</v>
      </c>
      <c r="AB53" s="38">
        <v>100</v>
      </c>
      <c r="AC53" s="38">
        <v>100</v>
      </c>
      <c r="AD53" s="38">
        <v>0</v>
      </c>
      <c r="AE53" s="38">
        <v>0</v>
      </c>
      <c r="AF53" s="38">
        <v>100</v>
      </c>
      <c r="AG53" s="38">
        <v>100</v>
      </c>
      <c r="AH53" s="38">
        <v>50</v>
      </c>
      <c r="AI53" s="38">
        <v>50</v>
      </c>
      <c r="AJ53" s="38">
        <v>0</v>
      </c>
      <c r="AK53" s="38">
        <v>100</v>
      </c>
      <c r="AL53" s="38">
        <v>25</v>
      </c>
      <c r="AM53" s="38">
        <v>25</v>
      </c>
      <c r="AN53" s="38">
        <v>100</v>
      </c>
      <c r="AO53" s="38">
        <v>25</v>
      </c>
      <c r="AP53" s="43">
        <v>100</v>
      </c>
      <c r="AQ53" s="43">
        <v>0</v>
      </c>
      <c r="AR53" s="43">
        <v>100</v>
      </c>
      <c r="AS53" s="43">
        <v>0</v>
      </c>
      <c r="AT53" s="43">
        <v>100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40</v>
      </c>
      <c r="BC53" s="43">
        <v>20</v>
      </c>
      <c r="BD53" s="43">
        <v>0</v>
      </c>
      <c r="BE53" s="43">
        <v>0</v>
      </c>
      <c r="BF53" s="43">
        <v>0</v>
      </c>
      <c r="BG53" s="43">
        <v>100</v>
      </c>
      <c r="BH53" s="43">
        <v>0</v>
      </c>
      <c r="BI53" s="43">
        <v>0</v>
      </c>
    </row>
    <row r="54" spans="1:61" ht="12.75">
      <c r="A54">
        <v>47</v>
      </c>
      <c r="B54">
        <v>100</v>
      </c>
      <c r="C54">
        <v>100</v>
      </c>
      <c r="D54">
        <v>100</v>
      </c>
      <c r="E54">
        <v>100</v>
      </c>
      <c r="F54">
        <v>100</v>
      </c>
      <c r="G54">
        <v>100</v>
      </c>
      <c r="H54">
        <v>100</v>
      </c>
      <c r="I54">
        <v>100</v>
      </c>
      <c r="J54">
        <v>0</v>
      </c>
      <c r="K54">
        <v>100</v>
      </c>
      <c r="L54">
        <v>100</v>
      </c>
      <c r="M54">
        <v>100</v>
      </c>
      <c r="N54">
        <v>0</v>
      </c>
      <c r="O54">
        <v>100</v>
      </c>
      <c r="P54">
        <v>100</v>
      </c>
      <c r="Q54">
        <v>100</v>
      </c>
      <c r="R54">
        <v>100</v>
      </c>
      <c r="S54">
        <v>100</v>
      </c>
      <c r="T54">
        <v>100</v>
      </c>
      <c r="U54">
        <v>100</v>
      </c>
      <c r="V54">
        <v>100</v>
      </c>
      <c r="W54">
        <v>100</v>
      </c>
      <c r="X54">
        <v>100</v>
      </c>
      <c r="Y54">
        <v>100</v>
      </c>
      <c r="Z54">
        <v>100</v>
      </c>
      <c r="AA54">
        <v>100</v>
      </c>
      <c r="AB54">
        <v>100</v>
      </c>
      <c r="AC54">
        <v>100</v>
      </c>
      <c r="AD54">
        <v>0</v>
      </c>
      <c r="AE54">
        <v>100</v>
      </c>
      <c r="AF54">
        <v>100</v>
      </c>
      <c r="AG54">
        <v>100</v>
      </c>
      <c r="AH54">
        <v>100</v>
      </c>
      <c r="AI54">
        <v>100</v>
      </c>
      <c r="AJ54">
        <v>100</v>
      </c>
      <c r="AK54">
        <v>100</v>
      </c>
      <c r="AL54">
        <v>100</v>
      </c>
      <c r="AM54">
        <v>100</v>
      </c>
      <c r="AN54">
        <v>100</v>
      </c>
      <c r="AO54">
        <v>100</v>
      </c>
      <c r="AP54">
        <v>0</v>
      </c>
      <c r="AQ54">
        <v>0</v>
      </c>
      <c r="AR54">
        <v>0</v>
      </c>
      <c r="AS54">
        <v>0</v>
      </c>
      <c r="AT54">
        <v>100</v>
      </c>
      <c r="AU54">
        <v>0</v>
      </c>
      <c r="AV54">
        <v>100</v>
      </c>
      <c r="AW54">
        <v>100</v>
      </c>
      <c r="AX54">
        <v>100</v>
      </c>
      <c r="AY54">
        <v>0</v>
      </c>
      <c r="AZ54">
        <v>100</v>
      </c>
      <c r="BA54">
        <v>100</v>
      </c>
      <c r="BB54">
        <v>80</v>
      </c>
      <c r="BC54">
        <v>60</v>
      </c>
      <c r="BD54">
        <v>40</v>
      </c>
      <c r="BE54">
        <v>0</v>
      </c>
      <c r="BF54">
        <v>100</v>
      </c>
      <c r="BG54">
        <v>0</v>
      </c>
      <c r="BH54">
        <v>0</v>
      </c>
      <c r="BI54">
        <v>100</v>
      </c>
    </row>
    <row r="55" spans="1:61" ht="12.75">
      <c r="A55">
        <v>48</v>
      </c>
      <c r="B55">
        <v>0</v>
      </c>
      <c r="C55">
        <v>100</v>
      </c>
      <c r="D55">
        <v>100</v>
      </c>
      <c r="E55">
        <v>100</v>
      </c>
      <c r="F55">
        <v>100</v>
      </c>
      <c r="G55">
        <v>100</v>
      </c>
      <c r="H55">
        <v>100</v>
      </c>
      <c r="I55">
        <v>0</v>
      </c>
      <c r="J55">
        <v>0</v>
      </c>
      <c r="K55">
        <v>100</v>
      </c>
      <c r="L55">
        <v>100</v>
      </c>
      <c r="M55">
        <v>0</v>
      </c>
      <c r="N55">
        <v>0</v>
      </c>
      <c r="O55">
        <v>0</v>
      </c>
      <c r="P55">
        <v>100</v>
      </c>
      <c r="Q55">
        <v>0</v>
      </c>
      <c r="R55">
        <v>0</v>
      </c>
      <c r="S55">
        <v>0</v>
      </c>
      <c r="T55">
        <v>100</v>
      </c>
      <c r="U55">
        <v>100</v>
      </c>
      <c r="V55">
        <v>100</v>
      </c>
      <c r="W55">
        <v>100</v>
      </c>
      <c r="X55">
        <v>0</v>
      </c>
      <c r="Y55">
        <v>0</v>
      </c>
      <c r="Z55">
        <v>100</v>
      </c>
      <c r="AA55">
        <v>100</v>
      </c>
      <c r="AB55">
        <v>100</v>
      </c>
      <c r="AC55">
        <v>0</v>
      </c>
      <c r="AD55">
        <v>0</v>
      </c>
      <c r="AE55">
        <v>100</v>
      </c>
      <c r="AF55">
        <v>50</v>
      </c>
      <c r="AG55">
        <v>100</v>
      </c>
      <c r="AH55">
        <v>0</v>
      </c>
      <c r="AI55">
        <v>75</v>
      </c>
      <c r="AJ55">
        <v>50</v>
      </c>
      <c r="AK55">
        <v>50</v>
      </c>
      <c r="AL55">
        <v>75</v>
      </c>
      <c r="AM55">
        <v>100</v>
      </c>
      <c r="AN55">
        <v>100</v>
      </c>
      <c r="AO55">
        <v>25</v>
      </c>
      <c r="AP55">
        <v>100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100</v>
      </c>
      <c r="AW55">
        <v>0</v>
      </c>
      <c r="AX55">
        <v>100</v>
      </c>
      <c r="AY55">
        <v>0</v>
      </c>
      <c r="AZ55">
        <v>0</v>
      </c>
      <c r="BA55">
        <v>40</v>
      </c>
      <c r="BB55">
        <v>60</v>
      </c>
      <c r="BC55">
        <v>40</v>
      </c>
      <c r="BD55">
        <v>100</v>
      </c>
      <c r="BE55">
        <v>100</v>
      </c>
      <c r="BF55">
        <v>100</v>
      </c>
      <c r="BG55">
        <v>100</v>
      </c>
      <c r="BH55">
        <v>0</v>
      </c>
      <c r="BI55">
        <v>100</v>
      </c>
    </row>
    <row r="56" spans="1:61" ht="12.75">
      <c r="A56">
        <v>49</v>
      </c>
      <c r="B56">
        <v>0</v>
      </c>
      <c r="C56">
        <v>0</v>
      </c>
      <c r="D56">
        <v>100</v>
      </c>
      <c r="E56">
        <v>100</v>
      </c>
      <c r="F56">
        <v>100</v>
      </c>
      <c r="G56">
        <v>0</v>
      </c>
      <c r="H56">
        <v>0</v>
      </c>
      <c r="I56">
        <v>0</v>
      </c>
      <c r="J56">
        <v>100</v>
      </c>
      <c r="K56">
        <v>100</v>
      </c>
      <c r="L56">
        <v>0</v>
      </c>
      <c r="M56">
        <v>100</v>
      </c>
      <c r="N56">
        <v>0</v>
      </c>
      <c r="O56">
        <v>100</v>
      </c>
      <c r="P56">
        <v>100</v>
      </c>
      <c r="Q56">
        <v>100</v>
      </c>
      <c r="R56">
        <v>100</v>
      </c>
      <c r="S56">
        <v>0</v>
      </c>
      <c r="T56">
        <v>0</v>
      </c>
      <c r="U56">
        <v>100</v>
      </c>
      <c r="V56">
        <v>0</v>
      </c>
      <c r="W56">
        <v>0</v>
      </c>
      <c r="X56">
        <v>100</v>
      </c>
      <c r="Y56">
        <v>100</v>
      </c>
      <c r="Z56">
        <v>100</v>
      </c>
      <c r="AA56">
        <v>0</v>
      </c>
      <c r="AB56">
        <v>100</v>
      </c>
      <c r="AC56">
        <v>100</v>
      </c>
      <c r="AD56">
        <v>100</v>
      </c>
      <c r="AE56">
        <v>100</v>
      </c>
      <c r="AF56">
        <v>50</v>
      </c>
      <c r="AG56">
        <v>100</v>
      </c>
      <c r="AH56">
        <v>100</v>
      </c>
      <c r="AI56">
        <v>100</v>
      </c>
      <c r="AJ56">
        <v>25</v>
      </c>
      <c r="AK56">
        <v>100</v>
      </c>
      <c r="AL56">
        <v>100</v>
      </c>
      <c r="AM56">
        <v>100</v>
      </c>
      <c r="AN56">
        <v>100</v>
      </c>
      <c r="AO56">
        <v>0</v>
      </c>
      <c r="AP56">
        <v>100</v>
      </c>
      <c r="AQ56">
        <v>100</v>
      </c>
      <c r="AR56">
        <v>0</v>
      </c>
      <c r="AS56">
        <v>0</v>
      </c>
      <c r="AT56">
        <v>100</v>
      </c>
      <c r="AU56">
        <v>0</v>
      </c>
      <c r="AV56">
        <v>0</v>
      </c>
      <c r="AW56">
        <v>0</v>
      </c>
      <c r="AX56">
        <v>100</v>
      </c>
      <c r="AY56">
        <v>0</v>
      </c>
      <c r="AZ56">
        <v>100</v>
      </c>
      <c r="BA56">
        <v>0</v>
      </c>
      <c r="BB56">
        <v>80</v>
      </c>
      <c r="BC56">
        <v>60</v>
      </c>
      <c r="BD56">
        <v>0</v>
      </c>
      <c r="BE56">
        <v>0</v>
      </c>
      <c r="BF56">
        <v>100</v>
      </c>
      <c r="BG56">
        <v>0</v>
      </c>
      <c r="BH56">
        <v>100</v>
      </c>
      <c r="BI56">
        <v>0</v>
      </c>
    </row>
    <row r="57" spans="1:61" ht="12.75">
      <c r="A57">
        <v>50</v>
      </c>
      <c r="B57">
        <v>100</v>
      </c>
      <c r="C57">
        <v>100</v>
      </c>
      <c r="D57">
        <v>100</v>
      </c>
      <c r="E57">
        <v>100</v>
      </c>
      <c r="F57">
        <v>100</v>
      </c>
      <c r="G57">
        <v>100</v>
      </c>
      <c r="H57">
        <v>100</v>
      </c>
      <c r="I57">
        <v>100</v>
      </c>
      <c r="J57">
        <v>0</v>
      </c>
      <c r="K57">
        <v>100</v>
      </c>
      <c r="L57">
        <v>100</v>
      </c>
      <c r="M57">
        <v>100</v>
      </c>
      <c r="N57">
        <v>0</v>
      </c>
      <c r="O57">
        <v>0</v>
      </c>
      <c r="P57">
        <v>100</v>
      </c>
      <c r="Q57">
        <v>0</v>
      </c>
      <c r="R57">
        <v>0</v>
      </c>
      <c r="S57">
        <v>0</v>
      </c>
      <c r="T57">
        <v>100</v>
      </c>
      <c r="U57">
        <v>100</v>
      </c>
      <c r="V57">
        <v>100</v>
      </c>
      <c r="W57">
        <v>0</v>
      </c>
      <c r="X57">
        <v>100</v>
      </c>
      <c r="Y57">
        <v>100</v>
      </c>
      <c r="Z57">
        <v>100</v>
      </c>
      <c r="AA57">
        <v>100</v>
      </c>
      <c r="AB57">
        <v>100</v>
      </c>
      <c r="AC57">
        <v>0</v>
      </c>
      <c r="AD57">
        <v>0</v>
      </c>
      <c r="AE57">
        <v>0</v>
      </c>
      <c r="AF57">
        <v>100</v>
      </c>
      <c r="AG57">
        <v>100</v>
      </c>
      <c r="AH57">
        <v>100</v>
      </c>
      <c r="AI57">
        <v>100</v>
      </c>
      <c r="AJ57">
        <v>75</v>
      </c>
      <c r="AK57">
        <v>75</v>
      </c>
      <c r="AL57">
        <v>100</v>
      </c>
      <c r="AM57">
        <v>100</v>
      </c>
      <c r="AN57">
        <v>100</v>
      </c>
      <c r="AO57">
        <v>50</v>
      </c>
      <c r="AP57">
        <v>0</v>
      </c>
      <c r="AQ57">
        <v>0</v>
      </c>
      <c r="AR57">
        <v>0</v>
      </c>
      <c r="AS57">
        <v>100</v>
      </c>
      <c r="AT57">
        <v>0</v>
      </c>
      <c r="AU57">
        <v>0</v>
      </c>
      <c r="AV57">
        <v>0</v>
      </c>
      <c r="AW57">
        <v>0</v>
      </c>
      <c r="AX57">
        <v>100</v>
      </c>
      <c r="AY57">
        <v>0</v>
      </c>
      <c r="AZ57">
        <v>100</v>
      </c>
      <c r="BA57">
        <v>20</v>
      </c>
      <c r="BB57">
        <v>60</v>
      </c>
      <c r="BC57">
        <v>20</v>
      </c>
      <c r="BD57">
        <v>60</v>
      </c>
      <c r="BE57">
        <v>100</v>
      </c>
      <c r="BF57">
        <v>0</v>
      </c>
      <c r="BG57">
        <v>0</v>
      </c>
      <c r="BH57">
        <v>0</v>
      </c>
      <c r="BI57">
        <v>0</v>
      </c>
    </row>
    <row r="58" spans="1:61" ht="12.75">
      <c r="A58">
        <v>51</v>
      </c>
      <c r="B58">
        <v>100</v>
      </c>
      <c r="C58">
        <v>100</v>
      </c>
      <c r="D58">
        <v>0</v>
      </c>
      <c r="E58">
        <v>100</v>
      </c>
      <c r="F58">
        <v>100</v>
      </c>
      <c r="G58">
        <v>0</v>
      </c>
      <c r="H58">
        <v>0</v>
      </c>
      <c r="I58">
        <v>0</v>
      </c>
      <c r="J58">
        <v>0</v>
      </c>
      <c r="K58">
        <v>100</v>
      </c>
      <c r="L58">
        <v>0</v>
      </c>
      <c r="M58">
        <v>100</v>
      </c>
      <c r="N58">
        <v>0</v>
      </c>
      <c r="O58">
        <v>0</v>
      </c>
      <c r="P58">
        <v>100</v>
      </c>
      <c r="Q58">
        <v>0</v>
      </c>
      <c r="R58">
        <v>100</v>
      </c>
      <c r="S58">
        <v>100</v>
      </c>
      <c r="T58">
        <v>0</v>
      </c>
      <c r="U58">
        <v>100</v>
      </c>
      <c r="V58">
        <v>0</v>
      </c>
      <c r="W58">
        <v>0</v>
      </c>
      <c r="X58">
        <v>100</v>
      </c>
      <c r="Y58">
        <v>100</v>
      </c>
      <c r="Z58">
        <v>100</v>
      </c>
      <c r="AA58">
        <v>100</v>
      </c>
      <c r="AB58">
        <v>100</v>
      </c>
      <c r="AC58">
        <v>100</v>
      </c>
      <c r="AD58">
        <v>0</v>
      </c>
      <c r="AE58">
        <v>100</v>
      </c>
      <c r="AF58">
        <v>100</v>
      </c>
      <c r="AG58">
        <v>0</v>
      </c>
      <c r="AH58">
        <v>25</v>
      </c>
      <c r="AI58">
        <v>0</v>
      </c>
      <c r="AJ58">
        <v>50</v>
      </c>
      <c r="AK58">
        <v>0</v>
      </c>
      <c r="AL58">
        <v>25</v>
      </c>
      <c r="AM58">
        <v>25</v>
      </c>
      <c r="AN58">
        <v>25</v>
      </c>
      <c r="AO58">
        <v>0</v>
      </c>
      <c r="AP58">
        <v>100</v>
      </c>
      <c r="AQ58">
        <v>0</v>
      </c>
      <c r="AR58">
        <v>100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100</v>
      </c>
      <c r="BA58">
        <v>20</v>
      </c>
      <c r="BB58">
        <v>0</v>
      </c>
      <c r="BC58">
        <v>60</v>
      </c>
      <c r="BD58">
        <v>20</v>
      </c>
      <c r="BE58">
        <v>100</v>
      </c>
      <c r="BF58">
        <v>0</v>
      </c>
      <c r="BG58">
        <v>0</v>
      </c>
      <c r="BH58">
        <v>100</v>
      </c>
      <c r="BI58">
        <v>100</v>
      </c>
    </row>
    <row r="59" spans="1:61" ht="12.75">
      <c r="A59">
        <v>52</v>
      </c>
      <c r="B59">
        <v>100</v>
      </c>
      <c r="C59">
        <v>0</v>
      </c>
      <c r="D59">
        <v>0</v>
      </c>
      <c r="E59">
        <v>100</v>
      </c>
      <c r="F59">
        <v>0</v>
      </c>
      <c r="G59">
        <v>100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100</v>
      </c>
      <c r="O59">
        <v>0</v>
      </c>
      <c r="P59">
        <v>100</v>
      </c>
      <c r="Q59">
        <v>0</v>
      </c>
      <c r="R59">
        <v>100</v>
      </c>
      <c r="S59">
        <v>0</v>
      </c>
      <c r="T59">
        <v>100</v>
      </c>
      <c r="U59">
        <v>100</v>
      </c>
      <c r="V59">
        <v>0</v>
      </c>
      <c r="W59">
        <v>0</v>
      </c>
      <c r="X59">
        <v>100</v>
      </c>
      <c r="Y59">
        <v>100</v>
      </c>
      <c r="Z59">
        <v>100</v>
      </c>
      <c r="AA59">
        <v>100</v>
      </c>
      <c r="AB59">
        <v>100</v>
      </c>
      <c r="AC59">
        <v>0</v>
      </c>
      <c r="AD59">
        <v>0</v>
      </c>
      <c r="AE59">
        <v>0</v>
      </c>
      <c r="AF59">
        <v>50</v>
      </c>
      <c r="AG59">
        <v>100</v>
      </c>
      <c r="AH59">
        <v>25</v>
      </c>
      <c r="AI59">
        <v>100</v>
      </c>
      <c r="AJ59">
        <v>0</v>
      </c>
      <c r="AK59">
        <v>100</v>
      </c>
      <c r="AL59">
        <v>100</v>
      </c>
      <c r="AM59">
        <v>50</v>
      </c>
      <c r="AN59">
        <v>100</v>
      </c>
      <c r="AO59">
        <v>75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100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20</v>
      </c>
      <c r="BC59">
        <v>60</v>
      </c>
      <c r="BD59">
        <v>20</v>
      </c>
      <c r="BE59">
        <v>100</v>
      </c>
      <c r="BF59">
        <v>0</v>
      </c>
      <c r="BG59">
        <v>100</v>
      </c>
      <c r="BH59">
        <v>100</v>
      </c>
      <c r="BI59">
        <v>0</v>
      </c>
    </row>
    <row r="60" spans="1:61" ht="12.75">
      <c r="A60">
        <v>53</v>
      </c>
      <c r="B60">
        <v>100</v>
      </c>
      <c r="C60">
        <v>0</v>
      </c>
      <c r="D60">
        <v>100</v>
      </c>
      <c r="E60">
        <v>100</v>
      </c>
      <c r="F60">
        <v>100</v>
      </c>
      <c r="G60">
        <v>100</v>
      </c>
      <c r="H60">
        <v>0</v>
      </c>
      <c r="I60">
        <v>0</v>
      </c>
      <c r="J60">
        <v>0</v>
      </c>
      <c r="K60">
        <v>100</v>
      </c>
      <c r="L60">
        <v>100</v>
      </c>
      <c r="M60">
        <v>100</v>
      </c>
      <c r="N60">
        <v>0</v>
      </c>
      <c r="O60">
        <v>0</v>
      </c>
      <c r="P60">
        <v>100</v>
      </c>
      <c r="Q60">
        <v>0</v>
      </c>
      <c r="R60">
        <v>0</v>
      </c>
      <c r="S60">
        <v>0</v>
      </c>
      <c r="T60">
        <v>100</v>
      </c>
      <c r="U60">
        <v>100</v>
      </c>
      <c r="V60">
        <v>100</v>
      </c>
      <c r="W60">
        <v>100</v>
      </c>
      <c r="X60">
        <v>100</v>
      </c>
      <c r="Y60">
        <v>100</v>
      </c>
      <c r="Z60">
        <v>100</v>
      </c>
      <c r="AA60">
        <v>100</v>
      </c>
      <c r="AB60">
        <v>100</v>
      </c>
      <c r="AC60">
        <v>100</v>
      </c>
      <c r="AD60">
        <v>0</v>
      </c>
      <c r="AE60">
        <v>100</v>
      </c>
      <c r="AF60">
        <v>100</v>
      </c>
      <c r="AG60">
        <v>100</v>
      </c>
      <c r="AH60">
        <v>100</v>
      </c>
      <c r="AI60">
        <v>100</v>
      </c>
      <c r="AJ60">
        <v>25</v>
      </c>
      <c r="AK60">
        <v>50</v>
      </c>
      <c r="AL60">
        <v>0</v>
      </c>
      <c r="AM60">
        <v>50</v>
      </c>
      <c r="AN60">
        <v>100</v>
      </c>
      <c r="AO60">
        <v>25</v>
      </c>
      <c r="AP60">
        <v>100</v>
      </c>
      <c r="AQ60">
        <v>0</v>
      </c>
      <c r="AR60">
        <v>0</v>
      </c>
      <c r="AS60">
        <v>100</v>
      </c>
      <c r="AT60">
        <v>0</v>
      </c>
      <c r="AU60">
        <v>100</v>
      </c>
      <c r="AV60">
        <v>0</v>
      </c>
      <c r="AW60">
        <v>100</v>
      </c>
      <c r="AX60">
        <v>100</v>
      </c>
      <c r="AY60">
        <v>0</v>
      </c>
      <c r="AZ60">
        <v>0</v>
      </c>
      <c r="BA60">
        <v>20</v>
      </c>
      <c r="BB60">
        <v>40</v>
      </c>
      <c r="BC60">
        <v>20</v>
      </c>
      <c r="BD60">
        <v>20</v>
      </c>
      <c r="BE60">
        <v>0</v>
      </c>
      <c r="BF60">
        <v>0</v>
      </c>
      <c r="BG60">
        <v>100</v>
      </c>
      <c r="BH60">
        <v>100</v>
      </c>
      <c r="BI60">
        <v>100</v>
      </c>
    </row>
    <row r="61" spans="1:61" ht="12.75">
      <c r="A61">
        <v>54</v>
      </c>
      <c r="B61">
        <v>0</v>
      </c>
      <c r="C61">
        <v>0</v>
      </c>
      <c r="D61">
        <v>0</v>
      </c>
      <c r="E61">
        <v>100</v>
      </c>
      <c r="F61">
        <v>0</v>
      </c>
      <c r="G61">
        <v>100</v>
      </c>
      <c r="H61">
        <v>0</v>
      </c>
      <c r="I61">
        <v>0</v>
      </c>
      <c r="J61">
        <v>100</v>
      </c>
      <c r="K61">
        <v>100</v>
      </c>
      <c r="L61">
        <v>100</v>
      </c>
      <c r="M61">
        <v>0</v>
      </c>
      <c r="N61">
        <v>0</v>
      </c>
      <c r="O61">
        <v>0</v>
      </c>
      <c r="P61">
        <v>100</v>
      </c>
      <c r="Q61">
        <v>100</v>
      </c>
      <c r="R61">
        <v>0</v>
      </c>
      <c r="S61">
        <v>0</v>
      </c>
      <c r="T61">
        <v>100</v>
      </c>
      <c r="U61">
        <v>100</v>
      </c>
      <c r="V61">
        <v>100</v>
      </c>
      <c r="W61">
        <v>0</v>
      </c>
      <c r="X61">
        <v>100</v>
      </c>
      <c r="Y61">
        <v>100</v>
      </c>
      <c r="Z61">
        <v>100</v>
      </c>
      <c r="AA61">
        <v>100</v>
      </c>
      <c r="AB61">
        <v>100</v>
      </c>
      <c r="AC61">
        <v>0</v>
      </c>
      <c r="AD61">
        <v>100</v>
      </c>
      <c r="AE61">
        <v>100</v>
      </c>
      <c r="AF61">
        <v>100</v>
      </c>
      <c r="AG61">
        <v>100</v>
      </c>
      <c r="AH61">
        <v>50</v>
      </c>
      <c r="AI61">
        <v>25</v>
      </c>
      <c r="AJ61">
        <v>50</v>
      </c>
      <c r="AK61">
        <v>75</v>
      </c>
      <c r="AL61">
        <v>25</v>
      </c>
      <c r="AM61">
        <v>50</v>
      </c>
      <c r="AN61">
        <v>75</v>
      </c>
      <c r="AO61">
        <v>100</v>
      </c>
      <c r="AP61">
        <v>100</v>
      </c>
      <c r="AQ61">
        <v>0</v>
      </c>
      <c r="AR61">
        <v>0</v>
      </c>
      <c r="AS61">
        <v>0</v>
      </c>
      <c r="AT61">
        <v>100</v>
      </c>
      <c r="AU61">
        <v>0</v>
      </c>
      <c r="AV61">
        <v>0</v>
      </c>
      <c r="AW61">
        <v>0</v>
      </c>
      <c r="AX61">
        <v>100</v>
      </c>
      <c r="AY61">
        <v>0</v>
      </c>
      <c r="AZ61">
        <v>0</v>
      </c>
      <c r="BA61">
        <v>40</v>
      </c>
      <c r="BB61">
        <v>100</v>
      </c>
      <c r="BC61">
        <v>0</v>
      </c>
      <c r="BD61">
        <v>60</v>
      </c>
      <c r="BE61">
        <v>100</v>
      </c>
      <c r="BF61">
        <v>0</v>
      </c>
      <c r="BG61">
        <v>0</v>
      </c>
      <c r="BH61">
        <v>0</v>
      </c>
      <c r="BI61">
        <v>100</v>
      </c>
    </row>
    <row r="62" spans="1:61" ht="12.75">
      <c r="A62">
        <v>55</v>
      </c>
      <c r="B62">
        <v>100</v>
      </c>
      <c r="C62">
        <v>100</v>
      </c>
      <c r="D62">
        <v>100</v>
      </c>
      <c r="E62">
        <v>100</v>
      </c>
      <c r="F62">
        <v>100</v>
      </c>
      <c r="G62">
        <v>100</v>
      </c>
      <c r="H62">
        <v>100</v>
      </c>
      <c r="I62">
        <v>0</v>
      </c>
      <c r="J62">
        <v>0</v>
      </c>
      <c r="K62">
        <v>100</v>
      </c>
      <c r="L62">
        <v>100</v>
      </c>
      <c r="M62">
        <v>0</v>
      </c>
      <c r="N62">
        <v>0</v>
      </c>
      <c r="O62">
        <v>0</v>
      </c>
      <c r="P62">
        <v>100</v>
      </c>
      <c r="Q62">
        <v>0</v>
      </c>
      <c r="R62">
        <v>100</v>
      </c>
      <c r="S62">
        <v>0</v>
      </c>
      <c r="T62">
        <v>100</v>
      </c>
      <c r="U62">
        <v>100</v>
      </c>
      <c r="V62">
        <v>100</v>
      </c>
      <c r="W62">
        <v>100</v>
      </c>
      <c r="X62">
        <v>100</v>
      </c>
      <c r="Y62">
        <v>100</v>
      </c>
      <c r="Z62">
        <v>100</v>
      </c>
      <c r="AA62">
        <v>100</v>
      </c>
      <c r="AB62">
        <v>100</v>
      </c>
      <c r="AC62">
        <v>100</v>
      </c>
      <c r="AD62">
        <v>100</v>
      </c>
      <c r="AE62">
        <v>100</v>
      </c>
      <c r="AF62">
        <v>100</v>
      </c>
      <c r="AG62">
        <v>100</v>
      </c>
      <c r="AH62">
        <v>0</v>
      </c>
      <c r="AI62">
        <v>50</v>
      </c>
      <c r="AJ62">
        <v>25</v>
      </c>
      <c r="AK62">
        <v>100</v>
      </c>
      <c r="AL62">
        <v>75</v>
      </c>
      <c r="AM62">
        <v>25</v>
      </c>
      <c r="AN62">
        <v>100</v>
      </c>
      <c r="AO62">
        <v>100</v>
      </c>
      <c r="AP62">
        <v>100</v>
      </c>
      <c r="AQ62">
        <v>100</v>
      </c>
      <c r="AR62">
        <v>0</v>
      </c>
      <c r="AS62">
        <v>0</v>
      </c>
      <c r="AT62">
        <v>100</v>
      </c>
      <c r="AU62">
        <v>0</v>
      </c>
      <c r="AV62">
        <v>0</v>
      </c>
      <c r="AW62">
        <v>0</v>
      </c>
      <c r="AX62">
        <v>100</v>
      </c>
      <c r="AY62">
        <v>0</v>
      </c>
      <c r="AZ62">
        <v>100</v>
      </c>
      <c r="BA62">
        <v>20</v>
      </c>
      <c r="BB62">
        <v>100</v>
      </c>
      <c r="BC62">
        <v>20</v>
      </c>
      <c r="BD62">
        <v>80</v>
      </c>
      <c r="BE62">
        <v>0</v>
      </c>
      <c r="BF62">
        <v>0</v>
      </c>
      <c r="BG62">
        <v>100</v>
      </c>
      <c r="BH62">
        <v>100</v>
      </c>
      <c r="BI62">
        <v>100</v>
      </c>
    </row>
    <row r="63" spans="1:61" ht="12.75">
      <c r="A63">
        <v>56</v>
      </c>
      <c r="B63">
        <v>100</v>
      </c>
      <c r="C63">
        <v>100</v>
      </c>
      <c r="D63">
        <v>100</v>
      </c>
      <c r="E63">
        <v>100</v>
      </c>
      <c r="F63">
        <v>100</v>
      </c>
      <c r="G63">
        <v>100</v>
      </c>
      <c r="H63">
        <v>100</v>
      </c>
      <c r="I63">
        <v>0</v>
      </c>
      <c r="J63">
        <v>100</v>
      </c>
      <c r="K63">
        <v>0</v>
      </c>
      <c r="L63">
        <v>100</v>
      </c>
      <c r="M63">
        <v>0</v>
      </c>
      <c r="N63">
        <v>0</v>
      </c>
      <c r="O63">
        <v>0</v>
      </c>
      <c r="P63">
        <v>100</v>
      </c>
      <c r="Q63">
        <v>0</v>
      </c>
      <c r="R63">
        <v>100</v>
      </c>
      <c r="S63">
        <v>0</v>
      </c>
      <c r="T63">
        <v>100</v>
      </c>
      <c r="U63">
        <v>100</v>
      </c>
      <c r="V63">
        <v>100</v>
      </c>
      <c r="W63">
        <v>100</v>
      </c>
      <c r="X63">
        <v>0</v>
      </c>
      <c r="Y63">
        <v>100</v>
      </c>
      <c r="Z63">
        <v>100</v>
      </c>
      <c r="AA63">
        <v>0</v>
      </c>
      <c r="AB63">
        <v>100</v>
      </c>
      <c r="AC63">
        <v>100</v>
      </c>
      <c r="AD63">
        <v>100</v>
      </c>
      <c r="AE63">
        <v>100</v>
      </c>
      <c r="AF63">
        <v>25</v>
      </c>
      <c r="AG63">
        <v>75</v>
      </c>
      <c r="AH63">
        <v>75</v>
      </c>
      <c r="AI63">
        <v>75</v>
      </c>
      <c r="AJ63">
        <v>50</v>
      </c>
      <c r="AK63">
        <v>100</v>
      </c>
      <c r="AL63">
        <v>75</v>
      </c>
      <c r="AM63">
        <v>50</v>
      </c>
      <c r="AN63">
        <v>75</v>
      </c>
      <c r="AO63">
        <v>100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100</v>
      </c>
      <c r="AW63">
        <v>0</v>
      </c>
      <c r="AX63">
        <v>0</v>
      </c>
      <c r="AY63">
        <v>100</v>
      </c>
      <c r="AZ63">
        <v>0</v>
      </c>
      <c r="BA63">
        <v>0</v>
      </c>
      <c r="BB63">
        <v>20</v>
      </c>
      <c r="BC63">
        <v>0</v>
      </c>
      <c r="BD63">
        <v>0</v>
      </c>
      <c r="BE63">
        <v>0</v>
      </c>
      <c r="BF63">
        <v>0</v>
      </c>
      <c r="BG63">
        <v>100</v>
      </c>
      <c r="BH63">
        <v>0</v>
      </c>
      <c r="BI63">
        <v>0</v>
      </c>
    </row>
    <row r="64" spans="1:61" ht="12.75">
      <c r="A64">
        <v>57</v>
      </c>
      <c r="B64">
        <v>0</v>
      </c>
      <c r="C64">
        <v>0</v>
      </c>
      <c r="D64">
        <v>100</v>
      </c>
      <c r="E64">
        <v>100</v>
      </c>
      <c r="F64">
        <v>100</v>
      </c>
      <c r="G64">
        <v>100</v>
      </c>
      <c r="H64">
        <v>0</v>
      </c>
      <c r="I64">
        <v>100</v>
      </c>
      <c r="J64">
        <v>0</v>
      </c>
      <c r="K64">
        <v>0</v>
      </c>
      <c r="L64">
        <v>100</v>
      </c>
      <c r="M64">
        <v>100</v>
      </c>
      <c r="N64">
        <v>0</v>
      </c>
      <c r="O64">
        <v>100</v>
      </c>
      <c r="P64">
        <v>100</v>
      </c>
      <c r="Q64">
        <v>0</v>
      </c>
      <c r="R64">
        <v>0</v>
      </c>
      <c r="S64">
        <v>0</v>
      </c>
      <c r="T64">
        <v>100</v>
      </c>
      <c r="U64">
        <v>100</v>
      </c>
      <c r="V64">
        <v>0</v>
      </c>
      <c r="W64">
        <v>100</v>
      </c>
      <c r="X64">
        <v>0</v>
      </c>
      <c r="Y64">
        <v>100</v>
      </c>
      <c r="Z64">
        <v>0</v>
      </c>
      <c r="AA64">
        <v>100</v>
      </c>
      <c r="AB64">
        <v>0</v>
      </c>
      <c r="AC64">
        <v>100</v>
      </c>
      <c r="AD64">
        <v>0</v>
      </c>
      <c r="AE64">
        <v>100</v>
      </c>
      <c r="AF64">
        <v>100</v>
      </c>
      <c r="AG64">
        <v>75</v>
      </c>
      <c r="AH64">
        <v>50</v>
      </c>
      <c r="AI64">
        <v>100</v>
      </c>
      <c r="AJ64">
        <v>0</v>
      </c>
      <c r="AK64">
        <v>100</v>
      </c>
      <c r="AL64">
        <v>100</v>
      </c>
      <c r="AM64">
        <v>0</v>
      </c>
      <c r="AN64">
        <v>100</v>
      </c>
      <c r="AO64">
        <v>75</v>
      </c>
      <c r="AP64">
        <v>100</v>
      </c>
      <c r="AQ64">
        <v>0</v>
      </c>
      <c r="AR64">
        <v>0</v>
      </c>
      <c r="AS64">
        <v>100</v>
      </c>
      <c r="AT64">
        <v>100</v>
      </c>
      <c r="AU64">
        <v>0</v>
      </c>
      <c r="AV64">
        <v>0</v>
      </c>
      <c r="AW64">
        <v>0</v>
      </c>
      <c r="AX64">
        <v>100</v>
      </c>
      <c r="AY64">
        <v>0</v>
      </c>
      <c r="AZ64">
        <v>0</v>
      </c>
      <c r="BA64">
        <v>20</v>
      </c>
      <c r="BB64">
        <v>40</v>
      </c>
      <c r="BC64">
        <v>40</v>
      </c>
      <c r="BD64">
        <v>20</v>
      </c>
      <c r="BE64">
        <v>100</v>
      </c>
      <c r="BF64">
        <v>0</v>
      </c>
      <c r="BG64">
        <v>0</v>
      </c>
      <c r="BH64">
        <v>0</v>
      </c>
      <c r="BI64">
        <v>100</v>
      </c>
    </row>
    <row r="65" spans="1:61" ht="12.75">
      <c r="A65">
        <v>58</v>
      </c>
      <c r="B65">
        <v>100</v>
      </c>
      <c r="C65">
        <v>100</v>
      </c>
      <c r="D65">
        <v>100</v>
      </c>
      <c r="E65">
        <v>100</v>
      </c>
      <c r="F65">
        <v>100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100</v>
      </c>
      <c r="N65">
        <v>0</v>
      </c>
      <c r="O65">
        <v>100</v>
      </c>
      <c r="P65">
        <v>100</v>
      </c>
      <c r="Q65">
        <v>100</v>
      </c>
      <c r="R65">
        <v>100</v>
      </c>
      <c r="S65">
        <v>0</v>
      </c>
      <c r="T65">
        <v>0</v>
      </c>
      <c r="U65">
        <v>100</v>
      </c>
      <c r="V65">
        <v>100</v>
      </c>
      <c r="W65">
        <v>100</v>
      </c>
      <c r="X65">
        <v>100</v>
      </c>
      <c r="Y65">
        <v>0</v>
      </c>
      <c r="Z65">
        <v>100</v>
      </c>
      <c r="AA65">
        <v>0</v>
      </c>
      <c r="AB65">
        <v>100</v>
      </c>
      <c r="AC65">
        <v>100</v>
      </c>
      <c r="AD65">
        <v>100</v>
      </c>
      <c r="AE65">
        <v>100</v>
      </c>
      <c r="AF65">
        <v>100</v>
      </c>
      <c r="AG65">
        <v>100</v>
      </c>
      <c r="AH65">
        <v>50</v>
      </c>
      <c r="AI65">
        <v>100</v>
      </c>
      <c r="AJ65">
        <v>50</v>
      </c>
      <c r="AK65">
        <v>100</v>
      </c>
      <c r="AL65">
        <v>50</v>
      </c>
      <c r="AM65">
        <v>100</v>
      </c>
      <c r="AN65">
        <v>100</v>
      </c>
      <c r="AO65">
        <v>25</v>
      </c>
      <c r="AP65">
        <v>100</v>
      </c>
      <c r="AQ65">
        <v>100</v>
      </c>
      <c r="AR65">
        <v>0</v>
      </c>
      <c r="AS65">
        <v>100</v>
      </c>
      <c r="AT65">
        <v>100</v>
      </c>
      <c r="AU65">
        <v>0</v>
      </c>
      <c r="AV65">
        <v>0</v>
      </c>
      <c r="AW65">
        <v>100</v>
      </c>
      <c r="AX65">
        <v>100</v>
      </c>
      <c r="AY65">
        <v>0</v>
      </c>
      <c r="AZ65">
        <v>100</v>
      </c>
      <c r="BA65">
        <v>40</v>
      </c>
      <c r="BB65">
        <v>80</v>
      </c>
      <c r="BC65">
        <v>100</v>
      </c>
      <c r="BD65">
        <v>80</v>
      </c>
      <c r="BE65">
        <v>100</v>
      </c>
      <c r="BF65">
        <v>0</v>
      </c>
      <c r="BG65">
        <v>0</v>
      </c>
      <c r="BH65">
        <v>0</v>
      </c>
      <c r="BI65">
        <v>100</v>
      </c>
    </row>
    <row r="66" spans="1:61" ht="12.75">
      <c r="A66">
        <v>59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100</v>
      </c>
      <c r="I66">
        <v>0</v>
      </c>
      <c r="J66">
        <v>100</v>
      </c>
      <c r="K66">
        <v>0</v>
      </c>
      <c r="L66">
        <v>100</v>
      </c>
      <c r="M66">
        <v>0</v>
      </c>
      <c r="N66">
        <v>0</v>
      </c>
      <c r="O66">
        <v>0</v>
      </c>
      <c r="P66">
        <v>100</v>
      </c>
      <c r="Q66">
        <v>0</v>
      </c>
      <c r="R66">
        <v>0</v>
      </c>
      <c r="S66">
        <v>0</v>
      </c>
      <c r="T66">
        <v>100</v>
      </c>
      <c r="U66">
        <v>0</v>
      </c>
      <c r="V66">
        <v>100</v>
      </c>
      <c r="W66">
        <v>100</v>
      </c>
      <c r="X66">
        <v>100</v>
      </c>
      <c r="Y66">
        <v>0</v>
      </c>
      <c r="Z66">
        <v>0</v>
      </c>
      <c r="AA66">
        <v>100</v>
      </c>
      <c r="AB66">
        <v>100</v>
      </c>
      <c r="AC66">
        <v>0</v>
      </c>
      <c r="AD66">
        <v>0</v>
      </c>
      <c r="AE66">
        <v>100</v>
      </c>
      <c r="AF66">
        <v>75</v>
      </c>
      <c r="AG66">
        <v>75</v>
      </c>
      <c r="AH66">
        <v>25</v>
      </c>
      <c r="AI66">
        <v>100</v>
      </c>
      <c r="AJ66">
        <v>25</v>
      </c>
      <c r="AK66">
        <v>50</v>
      </c>
      <c r="AL66">
        <v>100</v>
      </c>
      <c r="AM66">
        <v>100</v>
      </c>
      <c r="AN66">
        <v>50</v>
      </c>
      <c r="AO66">
        <v>100</v>
      </c>
      <c r="AP66">
        <v>100</v>
      </c>
      <c r="AQ66">
        <v>0</v>
      </c>
      <c r="AR66">
        <v>100</v>
      </c>
      <c r="AS66">
        <v>0</v>
      </c>
      <c r="AT66">
        <v>0</v>
      </c>
      <c r="AU66">
        <v>0</v>
      </c>
      <c r="AV66">
        <v>100</v>
      </c>
      <c r="AW66">
        <v>100</v>
      </c>
      <c r="AX66">
        <v>0</v>
      </c>
      <c r="AY66">
        <v>0</v>
      </c>
      <c r="AZ66">
        <v>100</v>
      </c>
      <c r="BA66">
        <v>0</v>
      </c>
      <c r="BB66">
        <v>80</v>
      </c>
      <c r="BC66">
        <v>60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100</v>
      </c>
    </row>
    <row r="67" spans="1:61" ht="12.75">
      <c r="A67">
        <v>60</v>
      </c>
      <c r="B67">
        <v>100</v>
      </c>
      <c r="C67">
        <v>100</v>
      </c>
      <c r="D67">
        <v>100</v>
      </c>
      <c r="E67">
        <v>100</v>
      </c>
      <c r="F67">
        <v>100</v>
      </c>
      <c r="G67">
        <v>100</v>
      </c>
      <c r="H67">
        <v>100</v>
      </c>
      <c r="I67">
        <v>100</v>
      </c>
      <c r="J67">
        <v>0</v>
      </c>
      <c r="K67">
        <v>0</v>
      </c>
      <c r="L67">
        <v>100</v>
      </c>
      <c r="M67">
        <v>100</v>
      </c>
      <c r="N67">
        <v>0</v>
      </c>
      <c r="O67">
        <v>0</v>
      </c>
      <c r="P67">
        <v>100</v>
      </c>
      <c r="Q67">
        <v>0</v>
      </c>
      <c r="R67">
        <v>100</v>
      </c>
      <c r="S67">
        <v>0</v>
      </c>
      <c r="T67">
        <v>0</v>
      </c>
      <c r="U67">
        <v>0</v>
      </c>
      <c r="V67">
        <v>0</v>
      </c>
      <c r="W67">
        <v>100</v>
      </c>
      <c r="X67">
        <v>100</v>
      </c>
      <c r="Y67">
        <v>100</v>
      </c>
      <c r="Z67">
        <v>100</v>
      </c>
      <c r="AA67">
        <v>0</v>
      </c>
      <c r="AB67">
        <v>100</v>
      </c>
      <c r="AC67">
        <v>100</v>
      </c>
      <c r="AD67">
        <v>0</v>
      </c>
      <c r="AE67">
        <v>100</v>
      </c>
      <c r="AF67">
        <v>100</v>
      </c>
      <c r="AG67">
        <v>100</v>
      </c>
      <c r="AH67">
        <v>75</v>
      </c>
      <c r="AI67">
        <v>100</v>
      </c>
      <c r="AJ67">
        <v>100</v>
      </c>
      <c r="AK67">
        <v>50</v>
      </c>
      <c r="AL67">
        <v>50</v>
      </c>
      <c r="AM67">
        <v>100</v>
      </c>
      <c r="AN67">
        <v>50</v>
      </c>
      <c r="AO67">
        <v>50</v>
      </c>
      <c r="AP67">
        <v>100</v>
      </c>
      <c r="AQ67">
        <v>0</v>
      </c>
      <c r="AR67">
        <v>0</v>
      </c>
      <c r="AS67">
        <v>100</v>
      </c>
      <c r="AT67">
        <v>0</v>
      </c>
      <c r="AU67">
        <v>0</v>
      </c>
      <c r="AV67">
        <v>100</v>
      </c>
      <c r="AW67">
        <v>100</v>
      </c>
      <c r="AX67">
        <v>100</v>
      </c>
      <c r="AY67">
        <v>0</v>
      </c>
      <c r="AZ67">
        <v>100</v>
      </c>
      <c r="BA67">
        <v>40</v>
      </c>
      <c r="BB67">
        <v>40</v>
      </c>
      <c r="BC67">
        <v>60</v>
      </c>
      <c r="BD67">
        <v>20</v>
      </c>
      <c r="BE67">
        <v>100</v>
      </c>
      <c r="BF67">
        <v>0</v>
      </c>
      <c r="BG67">
        <v>100</v>
      </c>
      <c r="BH67">
        <v>100</v>
      </c>
      <c r="BI67">
        <v>100</v>
      </c>
    </row>
    <row r="68" spans="1:61" ht="12.75">
      <c r="A68">
        <v>61</v>
      </c>
      <c r="B68">
        <v>0</v>
      </c>
      <c r="C68">
        <v>0</v>
      </c>
      <c r="D68">
        <v>100</v>
      </c>
      <c r="E68">
        <v>100</v>
      </c>
      <c r="F68">
        <v>0</v>
      </c>
      <c r="G68">
        <v>100</v>
      </c>
      <c r="H68">
        <v>0</v>
      </c>
      <c r="I68">
        <v>0</v>
      </c>
      <c r="J68">
        <v>0</v>
      </c>
      <c r="K68">
        <v>100</v>
      </c>
      <c r="L68">
        <v>0</v>
      </c>
      <c r="M68">
        <v>100</v>
      </c>
      <c r="N68">
        <v>0</v>
      </c>
      <c r="O68">
        <v>0</v>
      </c>
      <c r="P68">
        <v>100</v>
      </c>
      <c r="Q68">
        <v>0</v>
      </c>
      <c r="R68">
        <v>100</v>
      </c>
      <c r="S68">
        <v>100</v>
      </c>
      <c r="T68">
        <v>100</v>
      </c>
      <c r="U68">
        <v>100</v>
      </c>
      <c r="V68">
        <v>0</v>
      </c>
      <c r="W68">
        <v>0</v>
      </c>
      <c r="X68">
        <v>100</v>
      </c>
      <c r="Y68">
        <v>100</v>
      </c>
      <c r="Z68">
        <v>100</v>
      </c>
      <c r="AA68">
        <v>0</v>
      </c>
      <c r="AB68">
        <v>100</v>
      </c>
      <c r="AC68">
        <v>100</v>
      </c>
      <c r="AD68">
        <v>0</v>
      </c>
      <c r="AE68">
        <v>100</v>
      </c>
      <c r="AF68">
        <v>100</v>
      </c>
      <c r="AG68">
        <v>100</v>
      </c>
      <c r="AH68">
        <v>75</v>
      </c>
      <c r="AI68">
        <v>100</v>
      </c>
      <c r="AJ68">
        <v>100</v>
      </c>
      <c r="AK68">
        <v>100</v>
      </c>
      <c r="AL68">
        <v>100</v>
      </c>
      <c r="AM68">
        <v>75</v>
      </c>
      <c r="AN68">
        <v>100</v>
      </c>
      <c r="AO68">
        <v>100</v>
      </c>
      <c r="AP68">
        <v>100</v>
      </c>
      <c r="AQ68">
        <v>0</v>
      </c>
      <c r="AR68">
        <v>0</v>
      </c>
      <c r="AS68">
        <v>0</v>
      </c>
      <c r="AT68">
        <v>100</v>
      </c>
      <c r="AU68">
        <v>0</v>
      </c>
      <c r="AV68">
        <v>100</v>
      </c>
      <c r="AW68">
        <v>0</v>
      </c>
      <c r="AX68">
        <v>100</v>
      </c>
      <c r="AY68">
        <v>0</v>
      </c>
      <c r="AZ68">
        <v>100</v>
      </c>
      <c r="BA68">
        <v>20</v>
      </c>
      <c r="BB68">
        <v>40</v>
      </c>
      <c r="BC68">
        <v>100</v>
      </c>
      <c r="BD68">
        <v>20</v>
      </c>
      <c r="BE68">
        <v>100</v>
      </c>
      <c r="BF68">
        <v>0</v>
      </c>
      <c r="BG68">
        <v>0</v>
      </c>
      <c r="BH68">
        <v>100</v>
      </c>
      <c r="BI68">
        <v>100</v>
      </c>
    </row>
    <row r="69" spans="1:61" ht="12.75">
      <c r="A69">
        <v>62</v>
      </c>
      <c r="B69">
        <v>100</v>
      </c>
      <c r="C69">
        <v>100</v>
      </c>
      <c r="D69">
        <v>100</v>
      </c>
      <c r="E69">
        <v>0</v>
      </c>
      <c r="F69">
        <v>0</v>
      </c>
      <c r="G69">
        <v>100</v>
      </c>
      <c r="H69">
        <v>0</v>
      </c>
      <c r="I69">
        <v>0</v>
      </c>
      <c r="J69">
        <v>0</v>
      </c>
      <c r="K69">
        <v>0</v>
      </c>
      <c r="L69">
        <v>0</v>
      </c>
      <c r="M69">
        <v>100</v>
      </c>
      <c r="N69">
        <v>0</v>
      </c>
      <c r="O69">
        <v>0</v>
      </c>
      <c r="P69">
        <v>100</v>
      </c>
      <c r="Q69">
        <v>0</v>
      </c>
      <c r="R69">
        <v>100</v>
      </c>
      <c r="S69">
        <v>100</v>
      </c>
      <c r="T69">
        <v>0</v>
      </c>
      <c r="U69">
        <v>100</v>
      </c>
      <c r="V69">
        <v>0</v>
      </c>
      <c r="W69">
        <v>0</v>
      </c>
      <c r="X69">
        <v>100</v>
      </c>
      <c r="Y69">
        <v>100</v>
      </c>
      <c r="Z69">
        <v>0</v>
      </c>
      <c r="AA69">
        <v>0</v>
      </c>
      <c r="AB69">
        <v>0</v>
      </c>
      <c r="AC69">
        <v>100</v>
      </c>
      <c r="AD69">
        <v>0</v>
      </c>
      <c r="AE69">
        <v>100</v>
      </c>
      <c r="AF69">
        <v>50</v>
      </c>
      <c r="AG69">
        <v>100</v>
      </c>
      <c r="AH69">
        <v>0</v>
      </c>
      <c r="AI69">
        <v>100</v>
      </c>
      <c r="AJ69">
        <v>0</v>
      </c>
      <c r="AK69">
        <v>50</v>
      </c>
      <c r="AL69">
        <v>0</v>
      </c>
      <c r="AM69">
        <v>50</v>
      </c>
      <c r="AN69">
        <v>100</v>
      </c>
      <c r="AO69">
        <v>25</v>
      </c>
      <c r="AP69">
        <v>0</v>
      </c>
      <c r="AQ69">
        <v>0</v>
      </c>
      <c r="AR69">
        <v>0</v>
      </c>
      <c r="AS69">
        <v>100</v>
      </c>
      <c r="AT69">
        <v>0</v>
      </c>
      <c r="AU69">
        <v>100</v>
      </c>
      <c r="AV69">
        <v>100</v>
      </c>
      <c r="AW69">
        <v>0</v>
      </c>
      <c r="AX69">
        <v>0</v>
      </c>
      <c r="AY69">
        <v>0</v>
      </c>
      <c r="AZ69">
        <v>100</v>
      </c>
      <c r="BA69">
        <v>20</v>
      </c>
      <c r="BB69">
        <v>20</v>
      </c>
      <c r="BC69">
        <v>40</v>
      </c>
      <c r="BD69">
        <v>40</v>
      </c>
      <c r="BE69">
        <v>100</v>
      </c>
      <c r="BF69">
        <v>0</v>
      </c>
      <c r="BG69">
        <v>0</v>
      </c>
      <c r="BH69">
        <v>100</v>
      </c>
      <c r="BI69">
        <v>0</v>
      </c>
    </row>
    <row r="70" spans="1:61" ht="12.75">
      <c r="A70">
        <v>63</v>
      </c>
      <c r="B70">
        <v>100</v>
      </c>
      <c r="C70">
        <v>0</v>
      </c>
      <c r="D70">
        <v>100</v>
      </c>
      <c r="E70">
        <v>100</v>
      </c>
      <c r="F70">
        <v>100</v>
      </c>
      <c r="G70">
        <v>0</v>
      </c>
      <c r="H70">
        <v>100</v>
      </c>
      <c r="I70">
        <v>100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100</v>
      </c>
      <c r="Q70">
        <v>0</v>
      </c>
      <c r="R70">
        <v>100</v>
      </c>
      <c r="S70">
        <v>0</v>
      </c>
      <c r="T70">
        <v>100</v>
      </c>
      <c r="U70">
        <v>100</v>
      </c>
      <c r="V70">
        <v>100</v>
      </c>
      <c r="W70">
        <v>100</v>
      </c>
      <c r="X70">
        <v>100</v>
      </c>
      <c r="Y70">
        <v>100</v>
      </c>
      <c r="Z70">
        <v>100</v>
      </c>
      <c r="AA70">
        <v>100</v>
      </c>
      <c r="AB70">
        <v>100</v>
      </c>
      <c r="AC70">
        <v>0</v>
      </c>
      <c r="AD70">
        <v>100</v>
      </c>
      <c r="AE70">
        <v>100</v>
      </c>
      <c r="AF70">
        <v>100</v>
      </c>
      <c r="AG70">
        <v>100</v>
      </c>
      <c r="AH70">
        <v>25</v>
      </c>
      <c r="AI70">
        <v>100</v>
      </c>
      <c r="AJ70">
        <v>25</v>
      </c>
      <c r="AK70">
        <v>100</v>
      </c>
      <c r="AL70">
        <v>25</v>
      </c>
      <c r="AM70">
        <v>100</v>
      </c>
      <c r="AN70">
        <v>100</v>
      </c>
      <c r="AO70">
        <v>100</v>
      </c>
      <c r="AP70">
        <v>0</v>
      </c>
      <c r="AQ70">
        <v>0</v>
      </c>
      <c r="AR70">
        <v>0</v>
      </c>
      <c r="AS70">
        <v>0</v>
      </c>
      <c r="AT70">
        <v>100</v>
      </c>
      <c r="AU70">
        <v>0</v>
      </c>
      <c r="AV70">
        <v>0</v>
      </c>
      <c r="AW70">
        <v>100</v>
      </c>
      <c r="AX70">
        <v>100</v>
      </c>
      <c r="AY70">
        <v>0</v>
      </c>
      <c r="AZ70">
        <v>0</v>
      </c>
      <c r="BA70">
        <v>20</v>
      </c>
      <c r="BB70">
        <v>80</v>
      </c>
      <c r="BC70">
        <v>40</v>
      </c>
      <c r="BD70">
        <v>60</v>
      </c>
      <c r="BE70">
        <v>0</v>
      </c>
      <c r="BF70">
        <v>0</v>
      </c>
      <c r="BG70">
        <v>0</v>
      </c>
      <c r="BH70">
        <v>0</v>
      </c>
      <c r="BI70">
        <v>100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74"/>
  <sheetViews>
    <sheetView zoomScalePageLayoutView="0" workbookViewId="0" topLeftCell="A1">
      <selection activeCell="F16" sqref="F16"/>
    </sheetView>
  </sheetViews>
  <sheetFormatPr defaultColWidth="6.75390625" defaultRowHeight="12.75"/>
  <cols>
    <col min="1" max="1" width="3.875" style="0" customWidth="1"/>
  </cols>
  <sheetData>
    <row r="1" spans="1:41" ht="18">
      <c r="A1" s="22" t="s">
        <v>5</v>
      </c>
      <c r="B1" s="2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102" ht="12.75">
      <c r="A3" s="21" t="s">
        <v>10</v>
      </c>
      <c r="B3" s="17">
        <f aca="true" t="shared" si="0" ref="B3:AO3">COUNTIF(B12:B9999,"*A*")/BA10</f>
        <v>0.5555555555555556</v>
      </c>
      <c r="C3" s="17">
        <f t="shared" si="0"/>
        <v>0.4444444444444444</v>
      </c>
      <c r="D3" s="17">
        <f t="shared" si="0"/>
        <v>0.7301587301587301</v>
      </c>
      <c r="E3" s="17">
        <f t="shared" si="0"/>
        <v>0.873015873015873</v>
      </c>
      <c r="F3" s="17">
        <f t="shared" si="0"/>
        <v>0.6031746031746031</v>
      </c>
      <c r="G3" s="17">
        <f t="shared" si="0"/>
        <v>0.6666666666666666</v>
      </c>
      <c r="H3" s="17">
        <f t="shared" si="0"/>
        <v>0.4126984126984127</v>
      </c>
      <c r="I3" s="17">
        <f t="shared" si="0"/>
        <v>0.3333333333333333</v>
      </c>
      <c r="J3" s="17">
        <f t="shared" si="0"/>
        <v>0.36507936507936506</v>
      </c>
      <c r="K3" s="17">
        <f t="shared" si="0"/>
        <v>0.5714285714285714</v>
      </c>
      <c r="L3" s="17">
        <f t="shared" si="0"/>
        <v>0.5714285714285714</v>
      </c>
      <c r="M3" s="17">
        <f t="shared" si="0"/>
        <v>0.6349206349206349</v>
      </c>
      <c r="N3" s="17">
        <f t="shared" si="0"/>
        <v>0.1111111111111111</v>
      </c>
      <c r="O3" s="17">
        <f t="shared" si="0"/>
        <v>0.25396825396825395</v>
      </c>
      <c r="P3" s="17">
        <f t="shared" si="0"/>
        <v>0.9682539682539683</v>
      </c>
      <c r="Q3" s="17">
        <f t="shared" si="0"/>
        <v>0.15873015873015872</v>
      </c>
      <c r="R3" s="17">
        <f t="shared" si="0"/>
        <v>0.5714285714285714</v>
      </c>
      <c r="S3" s="17">
        <f t="shared" si="0"/>
        <v>0.3492063492063492</v>
      </c>
      <c r="T3" s="17">
        <f t="shared" si="0"/>
        <v>0.6031746031746031</v>
      </c>
      <c r="U3" s="17">
        <f t="shared" si="0"/>
        <v>0.8095238095238095</v>
      </c>
      <c r="V3" s="17">
        <f t="shared" si="0"/>
        <v>0.5555555555555556</v>
      </c>
      <c r="W3" s="17">
        <f t="shared" si="0"/>
        <v>0.6031746031746031</v>
      </c>
      <c r="X3" s="17">
        <f t="shared" si="0"/>
        <v>0.8253968253968254</v>
      </c>
      <c r="Y3" s="17">
        <f t="shared" si="0"/>
        <v>0.8095238095238095</v>
      </c>
      <c r="Z3" s="17">
        <f t="shared" si="0"/>
        <v>0.7301587301587301</v>
      </c>
      <c r="AA3" s="17">
        <f t="shared" si="0"/>
        <v>0.6190476190476191</v>
      </c>
      <c r="AB3" s="17">
        <f t="shared" si="0"/>
        <v>0.8412698412698413</v>
      </c>
      <c r="AC3" s="17">
        <f t="shared" si="0"/>
        <v>0.6507936507936508</v>
      </c>
      <c r="AD3" s="17">
        <f t="shared" si="0"/>
        <v>0.3492063492063492</v>
      </c>
      <c r="AE3" s="17">
        <f t="shared" si="0"/>
        <v>0.6825396825396826</v>
      </c>
      <c r="AF3" s="17">
        <f t="shared" si="0"/>
        <v>0.23412698412698413</v>
      </c>
      <c r="AG3" s="17">
        <f t="shared" si="0"/>
        <v>0.23412698412698413</v>
      </c>
      <c r="AH3" s="17">
        <f t="shared" si="0"/>
        <v>0.18253968253968253</v>
      </c>
      <c r="AI3" s="17">
        <f t="shared" si="0"/>
        <v>0.21031746031746032</v>
      </c>
      <c r="AJ3" s="17">
        <f t="shared" si="0"/>
        <v>0.21428571428571427</v>
      </c>
      <c r="AK3" s="17">
        <f t="shared" si="0"/>
        <v>0.21031746031746032</v>
      </c>
      <c r="AL3" s="17">
        <f t="shared" si="0"/>
        <v>0.24206349206349206</v>
      </c>
      <c r="AM3" s="17">
        <f t="shared" si="0"/>
        <v>0.2261904761904762</v>
      </c>
      <c r="AN3" s="17">
        <f t="shared" si="0"/>
        <v>0.24603174603174602</v>
      </c>
      <c r="AO3" s="17">
        <f t="shared" si="0"/>
        <v>0.23809523809523808</v>
      </c>
      <c r="BA3" s="18">
        <f aca="true" t="shared" si="1" ref="BA3:CX3">COUNTIF(B12:B9999,"*A*")</f>
        <v>35</v>
      </c>
      <c r="BB3" s="18">
        <f t="shared" si="1"/>
        <v>28</v>
      </c>
      <c r="BC3" s="18">
        <f t="shared" si="1"/>
        <v>46</v>
      </c>
      <c r="BD3" s="18">
        <f t="shared" si="1"/>
        <v>55</v>
      </c>
      <c r="BE3" s="18">
        <f t="shared" si="1"/>
        <v>38</v>
      </c>
      <c r="BF3" s="18">
        <f t="shared" si="1"/>
        <v>42</v>
      </c>
      <c r="BG3" s="18">
        <f t="shared" si="1"/>
        <v>26</v>
      </c>
      <c r="BH3" s="18">
        <f t="shared" si="1"/>
        <v>21</v>
      </c>
      <c r="BI3" s="18">
        <f t="shared" si="1"/>
        <v>23</v>
      </c>
      <c r="BJ3" s="18">
        <f t="shared" si="1"/>
        <v>36</v>
      </c>
      <c r="BK3" s="18">
        <f t="shared" si="1"/>
        <v>36</v>
      </c>
      <c r="BL3" s="18">
        <f t="shared" si="1"/>
        <v>40</v>
      </c>
      <c r="BM3" s="18">
        <f t="shared" si="1"/>
        <v>7</v>
      </c>
      <c r="BN3" s="18">
        <f t="shared" si="1"/>
        <v>16</v>
      </c>
      <c r="BO3" s="18">
        <f t="shared" si="1"/>
        <v>61</v>
      </c>
      <c r="BP3" s="18">
        <f t="shared" si="1"/>
        <v>10</v>
      </c>
      <c r="BQ3" s="18">
        <f t="shared" si="1"/>
        <v>36</v>
      </c>
      <c r="BR3" s="18">
        <f t="shared" si="1"/>
        <v>22</v>
      </c>
      <c r="BS3" s="18">
        <f t="shared" si="1"/>
        <v>38</v>
      </c>
      <c r="BT3" s="18">
        <f t="shared" si="1"/>
        <v>51</v>
      </c>
      <c r="BU3" s="18">
        <f t="shared" si="1"/>
        <v>35</v>
      </c>
      <c r="BV3" s="18">
        <f t="shared" si="1"/>
        <v>38</v>
      </c>
      <c r="BW3" s="18">
        <f t="shared" si="1"/>
        <v>52</v>
      </c>
      <c r="BX3" s="18">
        <f t="shared" si="1"/>
        <v>51</v>
      </c>
      <c r="BY3" s="18">
        <f t="shared" si="1"/>
        <v>46</v>
      </c>
      <c r="BZ3" s="18">
        <f t="shared" si="1"/>
        <v>39</v>
      </c>
      <c r="CA3" s="18">
        <f t="shared" si="1"/>
        <v>53</v>
      </c>
      <c r="CB3" s="18">
        <f t="shared" si="1"/>
        <v>41</v>
      </c>
      <c r="CC3" s="18">
        <f t="shared" si="1"/>
        <v>22</v>
      </c>
      <c r="CD3" s="18">
        <f t="shared" si="1"/>
        <v>43</v>
      </c>
      <c r="CE3" s="18">
        <f t="shared" si="1"/>
        <v>59</v>
      </c>
      <c r="CF3" s="18">
        <f t="shared" si="1"/>
        <v>59</v>
      </c>
      <c r="CG3" s="18">
        <f t="shared" si="1"/>
        <v>46</v>
      </c>
      <c r="CH3" s="18">
        <f t="shared" si="1"/>
        <v>53</v>
      </c>
      <c r="CI3" s="18">
        <f t="shared" si="1"/>
        <v>54</v>
      </c>
      <c r="CJ3" s="18">
        <f t="shared" si="1"/>
        <v>53</v>
      </c>
      <c r="CK3" s="18">
        <f t="shared" si="1"/>
        <v>61</v>
      </c>
      <c r="CL3" s="18">
        <f t="shared" si="1"/>
        <v>57</v>
      </c>
      <c r="CM3" s="18">
        <f t="shared" si="1"/>
        <v>62</v>
      </c>
      <c r="CN3" s="18">
        <f t="shared" si="1"/>
        <v>60</v>
      </c>
      <c r="CO3" s="18">
        <f t="shared" si="1"/>
        <v>42</v>
      </c>
      <c r="CP3" s="18">
        <f t="shared" si="1"/>
        <v>22</v>
      </c>
      <c r="CQ3" s="18">
        <f t="shared" si="1"/>
        <v>8</v>
      </c>
      <c r="CR3" s="18">
        <f t="shared" si="1"/>
        <v>20</v>
      </c>
      <c r="CS3" s="18">
        <f t="shared" si="1"/>
        <v>34</v>
      </c>
      <c r="CT3" s="18">
        <f t="shared" si="1"/>
        <v>15</v>
      </c>
      <c r="CU3" s="18">
        <f t="shared" si="1"/>
        <v>28</v>
      </c>
      <c r="CV3" s="18">
        <f t="shared" si="1"/>
        <v>16</v>
      </c>
      <c r="CW3" s="18">
        <f t="shared" si="1"/>
        <v>39</v>
      </c>
      <c r="CX3" s="18">
        <f t="shared" si="1"/>
        <v>3</v>
      </c>
    </row>
    <row r="4" spans="1:102" ht="12.75">
      <c r="A4" s="21" t="s">
        <v>6</v>
      </c>
      <c r="B4" s="17">
        <f aca="true" t="shared" si="2" ref="B4:AO4">COUNTIF(B12:B9999,"*B*")/BA10</f>
        <v>0.07936507936507936</v>
      </c>
      <c r="C4" s="17">
        <f t="shared" si="2"/>
        <v>0.07936507936507936</v>
      </c>
      <c r="D4" s="17">
        <f t="shared" si="2"/>
        <v>0.06349206349206349</v>
      </c>
      <c r="E4" s="17">
        <f t="shared" si="2"/>
        <v>0.031746031746031744</v>
      </c>
      <c r="F4" s="17">
        <f t="shared" si="2"/>
        <v>0.09523809523809523</v>
      </c>
      <c r="G4" s="17">
        <f t="shared" si="2"/>
        <v>0.06349206349206349</v>
      </c>
      <c r="H4" s="17">
        <f t="shared" si="2"/>
        <v>0.38095238095238093</v>
      </c>
      <c r="I4" s="17">
        <f t="shared" si="2"/>
        <v>0.30158730158730157</v>
      </c>
      <c r="J4" s="17">
        <f t="shared" si="2"/>
        <v>0.5396825396825397</v>
      </c>
      <c r="K4" s="17">
        <f t="shared" si="2"/>
        <v>0.14285714285714285</v>
      </c>
      <c r="L4" s="17">
        <f t="shared" si="2"/>
        <v>0.09523809523809523</v>
      </c>
      <c r="M4" s="17">
        <f t="shared" si="2"/>
        <v>0.031746031746031744</v>
      </c>
      <c r="N4" s="17">
        <f t="shared" si="2"/>
        <v>0.5714285714285714</v>
      </c>
      <c r="O4" s="17">
        <f t="shared" si="2"/>
        <v>0.2222222222222222</v>
      </c>
      <c r="P4" s="17">
        <f t="shared" si="2"/>
        <v>0.031746031746031744</v>
      </c>
      <c r="Q4" s="17">
        <f t="shared" si="2"/>
        <v>0.1111111111111111</v>
      </c>
      <c r="R4" s="17">
        <f t="shared" si="2"/>
        <v>0.031746031746031744</v>
      </c>
      <c r="S4" s="17">
        <f t="shared" si="2"/>
        <v>0.14285714285714285</v>
      </c>
      <c r="T4" s="17">
        <f t="shared" si="2"/>
        <v>0.09523809523809523</v>
      </c>
      <c r="U4" s="17">
        <f t="shared" si="2"/>
        <v>0.031746031746031744</v>
      </c>
      <c r="V4" s="17">
        <f t="shared" si="2"/>
        <v>0.19047619047619047</v>
      </c>
      <c r="W4" s="17">
        <f t="shared" si="2"/>
        <v>0.031746031746031744</v>
      </c>
      <c r="X4" s="17">
        <f t="shared" si="2"/>
        <v>0.12698412698412698</v>
      </c>
      <c r="Y4" s="17">
        <f t="shared" si="2"/>
        <v>0.06349206349206349</v>
      </c>
      <c r="Z4" s="17">
        <f t="shared" si="2"/>
        <v>0.14285714285714285</v>
      </c>
      <c r="AA4" s="17">
        <f t="shared" si="2"/>
        <v>0.14285714285714285</v>
      </c>
      <c r="AB4" s="17">
        <f t="shared" si="2"/>
        <v>0.1111111111111111</v>
      </c>
      <c r="AC4" s="17">
        <f t="shared" si="2"/>
        <v>0.31746031746031744</v>
      </c>
      <c r="AD4" s="17">
        <f t="shared" si="2"/>
        <v>0.23809523809523808</v>
      </c>
      <c r="AE4" s="17">
        <f t="shared" si="2"/>
        <v>0.12698412698412698</v>
      </c>
      <c r="AF4" s="17">
        <f t="shared" si="2"/>
        <v>0.25</v>
      </c>
      <c r="AG4" s="17">
        <f t="shared" si="2"/>
        <v>0.24206349206349206</v>
      </c>
      <c r="AH4" s="17">
        <f t="shared" si="2"/>
        <v>0.21428571428571427</v>
      </c>
      <c r="AI4" s="17">
        <f t="shared" si="2"/>
        <v>0.24603174603174602</v>
      </c>
      <c r="AJ4" s="17">
        <f t="shared" si="2"/>
        <v>0.19047619047619047</v>
      </c>
      <c r="AK4" s="17">
        <f t="shared" si="2"/>
        <v>0.21031746031746032</v>
      </c>
      <c r="AL4" s="17">
        <f t="shared" si="2"/>
        <v>0.2261904761904762</v>
      </c>
      <c r="AM4" s="17">
        <f t="shared" si="2"/>
        <v>0.21825396825396826</v>
      </c>
      <c r="AN4" s="17">
        <f t="shared" si="2"/>
        <v>0.25</v>
      </c>
      <c r="AO4" s="17">
        <f t="shared" si="2"/>
        <v>0.21031746031746032</v>
      </c>
      <c r="BA4" s="18">
        <f aca="true" t="shared" si="3" ref="BA4:CX4">COUNTIF(B12:B9999,"*B*")</f>
        <v>5</v>
      </c>
      <c r="BB4" s="18">
        <f t="shared" si="3"/>
        <v>5</v>
      </c>
      <c r="BC4" s="18">
        <f t="shared" si="3"/>
        <v>4</v>
      </c>
      <c r="BD4" s="18">
        <f t="shared" si="3"/>
        <v>2</v>
      </c>
      <c r="BE4" s="18">
        <f t="shared" si="3"/>
        <v>6</v>
      </c>
      <c r="BF4" s="18">
        <f t="shared" si="3"/>
        <v>4</v>
      </c>
      <c r="BG4" s="18">
        <f t="shared" si="3"/>
        <v>24</v>
      </c>
      <c r="BH4" s="18">
        <f t="shared" si="3"/>
        <v>19</v>
      </c>
      <c r="BI4" s="18">
        <f t="shared" si="3"/>
        <v>34</v>
      </c>
      <c r="BJ4" s="18">
        <f t="shared" si="3"/>
        <v>9</v>
      </c>
      <c r="BK4" s="18">
        <f t="shared" si="3"/>
        <v>6</v>
      </c>
      <c r="BL4" s="18">
        <f t="shared" si="3"/>
        <v>2</v>
      </c>
      <c r="BM4" s="18">
        <f t="shared" si="3"/>
        <v>36</v>
      </c>
      <c r="BN4" s="18">
        <f t="shared" si="3"/>
        <v>14</v>
      </c>
      <c r="BO4" s="18">
        <f t="shared" si="3"/>
        <v>2</v>
      </c>
      <c r="BP4" s="18">
        <f t="shared" si="3"/>
        <v>7</v>
      </c>
      <c r="BQ4" s="18">
        <f t="shared" si="3"/>
        <v>2</v>
      </c>
      <c r="BR4" s="18">
        <f t="shared" si="3"/>
        <v>9</v>
      </c>
      <c r="BS4" s="18">
        <f t="shared" si="3"/>
        <v>6</v>
      </c>
      <c r="BT4" s="18">
        <f t="shared" si="3"/>
        <v>2</v>
      </c>
      <c r="BU4" s="18">
        <f t="shared" si="3"/>
        <v>12</v>
      </c>
      <c r="BV4" s="18">
        <f t="shared" si="3"/>
        <v>2</v>
      </c>
      <c r="BW4" s="18">
        <f t="shared" si="3"/>
        <v>8</v>
      </c>
      <c r="BX4" s="18">
        <f t="shared" si="3"/>
        <v>4</v>
      </c>
      <c r="BY4" s="18">
        <f t="shared" si="3"/>
        <v>9</v>
      </c>
      <c r="BZ4" s="18">
        <f t="shared" si="3"/>
        <v>9</v>
      </c>
      <c r="CA4" s="18">
        <f t="shared" si="3"/>
        <v>7</v>
      </c>
      <c r="CB4" s="18">
        <f t="shared" si="3"/>
        <v>20</v>
      </c>
      <c r="CC4" s="18">
        <f t="shared" si="3"/>
        <v>15</v>
      </c>
      <c r="CD4" s="18">
        <f t="shared" si="3"/>
        <v>8</v>
      </c>
      <c r="CE4" s="18">
        <f t="shared" si="3"/>
        <v>63</v>
      </c>
      <c r="CF4" s="18">
        <f t="shared" si="3"/>
        <v>61</v>
      </c>
      <c r="CG4" s="18">
        <f t="shared" si="3"/>
        <v>54</v>
      </c>
      <c r="CH4" s="18">
        <f t="shared" si="3"/>
        <v>62</v>
      </c>
      <c r="CI4" s="18">
        <f t="shared" si="3"/>
        <v>48</v>
      </c>
      <c r="CJ4" s="18">
        <f t="shared" si="3"/>
        <v>53</v>
      </c>
      <c r="CK4" s="18">
        <f t="shared" si="3"/>
        <v>57</v>
      </c>
      <c r="CL4" s="18">
        <f t="shared" si="3"/>
        <v>55</v>
      </c>
      <c r="CM4" s="18">
        <f t="shared" si="3"/>
        <v>63</v>
      </c>
      <c r="CN4" s="18">
        <f t="shared" si="3"/>
        <v>53</v>
      </c>
      <c r="CO4" s="18">
        <f t="shared" si="3"/>
        <v>5</v>
      </c>
      <c r="CP4" s="18">
        <f t="shared" si="3"/>
        <v>13</v>
      </c>
      <c r="CQ4" s="18">
        <f t="shared" si="3"/>
        <v>11</v>
      </c>
      <c r="CR4" s="18">
        <f t="shared" si="3"/>
        <v>8</v>
      </c>
      <c r="CS4" s="18">
        <f t="shared" si="3"/>
        <v>3</v>
      </c>
      <c r="CT4" s="18">
        <f t="shared" si="3"/>
        <v>28</v>
      </c>
      <c r="CU4" s="18">
        <f t="shared" si="3"/>
        <v>31</v>
      </c>
      <c r="CV4" s="18">
        <f t="shared" si="3"/>
        <v>9</v>
      </c>
      <c r="CW4" s="18">
        <f t="shared" si="3"/>
        <v>7</v>
      </c>
      <c r="CX4" s="18">
        <f t="shared" si="3"/>
        <v>52</v>
      </c>
    </row>
    <row r="5" spans="1:102" ht="12.75">
      <c r="A5" s="21" t="s">
        <v>7</v>
      </c>
      <c r="B5" s="17">
        <f aca="true" t="shared" si="4" ref="B5:AO5">COUNTIF(B12:B9999,"*C*")/BA10</f>
        <v>0.1746031746031746</v>
      </c>
      <c r="C5" s="17">
        <f t="shared" si="4"/>
        <v>0.047619047619047616</v>
      </c>
      <c r="D5" s="17">
        <f t="shared" si="4"/>
        <v>0.06349206349206349</v>
      </c>
      <c r="E5" s="17">
        <f t="shared" si="4"/>
        <v>0</v>
      </c>
      <c r="F5" s="17">
        <f t="shared" si="4"/>
        <v>0.031746031746031744</v>
      </c>
      <c r="G5" s="17">
        <f t="shared" si="4"/>
        <v>0.15873015873015872</v>
      </c>
      <c r="H5" s="17">
        <f t="shared" si="4"/>
        <v>0.1111111111111111</v>
      </c>
      <c r="I5" s="17">
        <f t="shared" si="4"/>
        <v>0.09523809523809523</v>
      </c>
      <c r="J5" s="17">
        <f t="shared" si="4"/>
        <v>0.031746031746031744</v>
      </c>
      <c r="K5" s="17">
        <f t="shared" si="4"/>
        <v>0.15873015873015872</v>
      </c>
      <c r="L5" s="17">
        <f t="shared" si="4"/>
        <v>0.23809523809523808</v>
      </c>
      <c r="M5" s="17">
        <f t="shared" si="4"/>
        <v>0.15873015873015872</v>
      </c>
      <c r="N5" s="17">
        <f t="shared" si="4"/>
        <v>0</v>
      </c>
      <c r="O5" s="17">
        <f t="shared" si="4"/>
        <v>0.1746031746031746</v>
      </c>
      <c r="P5" s="17">
        <f t="shared" si="4"/>
        <v>0</v>
      </c>
      <c r="Q5" s="17">
        <f t="shared" si="4"/>
        <v>0.6031746031746031</v>
      </c>
      <c r="R5" s="17">
        <f t="shared" si="4"/>
        <v>0.047619047619047616</v>
      </c>
      <c r="S5" s="17">
        <f t="shared" si="4"/>
        <v>0.3968253968253968</v>
      </c>
      <c r="T5" s="17">
        <f t="shared" si="4"/>
        <v>0</v>
      </c>
      <c r="U5" s="17">
        <f t="shared" si="4"/>
        <v>0.015873015873015872</v>
      </c>
      <c r="V5" s="17">
        <f t="shared" si="4"/>
        <v>0.031746031746031744</v>
      </c>
      <c r="W5" s="17">
        <f t="shared" si="4"/>
        <v>0.047619047619047616</v>
      </c>
      <c r="X5" s="17">
        <f t="shared" si="4"/>
        <v>0</v>
      </c>
      <c r="Y5" s="17">
        <f t="shared" si="4"/>
        <v>0.047619047619047616</v>
      </c>
      <c r="Z5" s="17">
        <f t="shared" si="4"/>
        <v>0.031746031746031744</v>
      </c>
      <c r="AA5" s="17">
        <f t="shared" si="4"/>
        <v>0.07936507936507936</v>
      </c>
      <c r="AB5" s="17">
        <f t="shared" si="4"/>
        <v>0.047619047619047616</v>
      </c>
      <c r="AC5" s="17">
        <f t="shared" si="4"/>
        <v>0.015873015873015872</v>
      </c>
      <c r="AD5" s="17">
        <f t="shared" si="4"/>
        <v>0.047619047619047616</v>
      </c>
      <c r="AE5" s="17">
        <f t="shared" si="4"/>
        <v>0.047619047619047616</v>
      </c>
      <c r="AF5" s="17">
        <f t="shared" si="4"/>
        <v>0.25</v>
      </c>
      <c r="AG5" s="17">
        <f t="shared" si="4"/>
        <v>0.24603174603174602</v>
      </c>
      <c r="AH5" s="17">
        <f t="shared" si="4"/>
        <v>0.20634920634920634</v>
      </c>
      <c r="AI5" s="17">
        <f t="shared" si="4"/>
        <v>0.24206349206349206</v>
      </c>
      <c r="AJ5" s="17">
        <f t="shared" si="4"/>
        <v>0.21031746031746032</v>
      </c>
      <c r="AK5" s="17">
        <f t="shared" si="4"/>
        <v>0.2261904761904762</v>
      </c>
      <c r="AL5" s="17">
        <f t="shared" si="4"/>
        <v>0.2261904761904762</v>
      </c>
      <c r="AM5" s="17">
        <f t="shared" si="4"/>
        <v>0.24206349206349206</v>
      </c>
      <c r="AN5" s="17">
        <f t="shared" si="4"/>
        <v>0.23809523809523808</v>
      </c>
      <c r="AO5" s="17">
        <f t="shared" si="4"/>
        <v>0.21825396825396826</v>
      </c>
      <c r="BA5" s="18">
        <f aca="true" t="shared" si="5" ref="BA5:CX5">COUNTIF(B12:B9999,"*C*")</f>
        <v>11</v>
      </c>
      <c r="BB5" s="18">
        <f t="shared" si="5"/>
        <v>3</v>
      </c>
      <c r="BC5" s="18">
        <f t="shared" si="5"/>
        <v>4</v>
      </c>
      <c r="BD5" s="18">
        <f t="shared" si="5"/>
        <v>0</v>
      </c>
      <c r="BE5" s="18">
        <f t="shared" si="5"/>
        <v>2</v>
      </c>
      <c r="BF5" s="18">
        <f t="shared" si="5"/>
        <v>10</v>
      </c>
      <c r="BG5" s="18">
        <f t="shared" si="5"/>
        <v>7</v>
      </c>
      <c r="BH5" s="18">
        <f t="shared" si="5"/>
        <v>6</v>
      </c>
      <c r="BI5" s="18">
        <f t="shared" si="5"/>
        <v>2</v>
      </c>
      <c r="BJ5" s="18">
        <f t="shared" si="5"/>
        <v>10</v>
      </c>
      <c r="BK5" s="18">
        <f t="shared" si="5"/>
        <v>15</v>
      </c>
      <c r="BL5" s="18">
        <f t="shared" si="5"/>
        <v>10</v>
      </c>
      <c r="BM5" s="18">
        <f t="shared" si="5"/>
        <v>0</v>
      </c>
      <c r="BN5" s="18">
        <f t="shared" si="5"/>
        <v>11</v>
      </c>
      <c r="BO5" s="18">
        <f t="shared" si="5"/>
        <v>0</v>
      </c>
      <c r="BP5" s="18">
        <f t="shared" si="5"/>
        <v>38</v>
      </c>
      <c r="BQ5" s="18">
        <f t="shared" si="5"/>
        <v>3</v>
      </c>
      <c r="BR5" s="18">
        <f t="shared" si="5"/>
        <v>25</v>
      </c>
      <c r="BS5" s="18">
        <f t="shared" si="5"/>
        <v>0</v>
      </c>
      <c r="BT5" s="18">
        <f t="shared" si="5"/>
        <v>1</v>
      </c>
      <c r="BU5" s="18">
        <f t="shared" si="5"/>
        <v>2</v>
      </c>
      <c r="BV5" s="18">
        <f t="shared" si="5"/>
        <v>3</v>
      </c>
      <c r="BW5" s="18">
        <f t="shared" si="5"/>
        <v>0</v>
      </c>
      <c r="BX5" s="18">
        <f t="shared" si="5"/>
        <v>3</v>
      </c>
      <c r="BY5" s="18">
        <f t="shared" si="5"/>
        <v>2</v>
      </c>
      <c r="BZ5" s="18">
        <f t="shared" si="5"/>
        <v>5</v>
      </c>
      <c r="CA5" s="18">
        <f t="shared" si="5"/>
        <v>3</v>
      </c>
      <c r="CB5" s="18">
        <f t="shared" si="5"/>
        <v>1</v>
      </c>
      <c r="CC5" s="18">
        <f t="shared" si="5"/>
        <v>3</v>
      </c>
      <c r="CD5" s="18">
        <f t="shared" si="5"/>
        <v>3</v>
      </c>
      <c r="CE5" s="18">
        <f t="shared" si="5"/>
        <v>63</v>
      </c>
      <c r="CF5" s="18">
        <f t="shared" si="5"/>
        <v>62</v>
      </c>
      <c r="CG5" s="18">
        <f t="shared" si="5"/>
        <v>52</v>
      </c>
      <c r="CH5" s="18">
        <f t="shared" si="5"/>
        <v>61</v>
      </c>
      <c r="CI5" s="18">
        <f t="shared" si="5"/>
        <v>53</v>
      </c>
      <c r="CJ5" s="18">
        <f t="shared" si="5"/>
        <v>57</v>
      </c>
      <c r="CK5" s="18">
        <f t="shared" si="5"/>
        <v>57</v>
      </c>
      <c r="CL5" s="18">
        <f t="shared" si="5"/>
        <v>61</v>
      </c>
      <c r="CM5" s="18">
        <f t="shared" si="5"/>
        <v>60</v>
      </c>
      <c r="CN5" s="18">
        <f t="shared" si="5"/>
        <v>55</v>
      </c>
      <c r="CO5" s="18">
        <f t="shared" si="5"/>
        <v>3</v>
      </c>
      <c r="CP5" s="18">
        <f t="shared" si="5"/>
        <v>17</v>
      </c>
      <c r="CQ5" s="18">
        <f t="shared" si="5"/>
        <v>5</v>
      </c>
      <c r="CR5" s="18">
        <f t="shared" si="5"/>
        <v>22</v>
      </c>
      <c r="CS5" s="18">
        <f t="shared" si="5"/>
        <v>1</v>
      </c>
      <c r="CT5" s="18">
        <f t="shared" si="5"/>
        <v>13</v>
      </c>
      <c r="CU5" s="18">
        <f t="shared" si="5"/>
        <v>3</v>
      </c>
      <c r="CV5" s="18">
        <f t="shared" si="5"/>
        <v>22</v>
      </c>
      <c r="CW5" s="18">
        <f t="shared" si="5"/>
        <v>14</v>
      </c>
      <c r="CX5" s="18">
        <f t="shared" si="5"/>
        <v>6</v>
      </c>
    </row>
    <row r="6" spans="1:102" ht="12.75">
      <c r="A6" s="21" t="s">
        <v>8</v>
      </c>
      <c r="B6" s="17">
        <f aca="true" t="shared" si="6" ref="B6:AO6">COUNTIF(B12:B9999,"*D*")/BA10</f>
        <v>0.09523809523809523</v>
      </c>
      <c r="C6" s="17">
        <f t="shared" si="6"/>
        <v>0.36507936507936506</v>
      </c>
      <c r="D6" s="17">
        <f t="shared" si="6"/>
        <v>0.06349206349206349</v>
      </c>
      <c r="E6" s="17">
        <f t="shared" si="6"/>
        <v>0.031746031746031744</v>
      </c>
      <c r="F6" s="17">
        <f t="shared" si="6"/>
        <v>0.23809523809523808</v>
      </c>
      <c r="G6" s="17">
        <f t="shared" si="6"/>
        <v>0.031746031746031744</v>
      </c>
      <c r="H6" s="17">
        <f t="shared" si="6"/>
        <v>0.09523809523809523</v>
      </c>
      <c r="I6" s="17">
        <f t="shared" si="6"/>
        <v>0.14285714285714285</v>
      </c>
      <c r="J6" s="17">
        <f t="shared" si="6"/>
        <v>0.031746031746031744</v>
      </c>
      <c r="K6" s="17">
        <f t="shared" si="6"/>
        <v>0.1111111111111111</v>
      </c>
      <c r="L6" s="17">
        <f t="shared" si="6"/>
        <v>0.06349206349206349</v>
      </c>
      <c r="M6" s="17">
        <f t="shared" si="6"/>
        <v>0.12698412698412698</v>
      </c>
      <c r="N6" s="17">
        <f t="shared" si="6"/>
        <v>0.23809523809523808</v>
      </c>
      <c r="O6" s="17">
        <f t="shared" si="6"/>
        <v>0.3492063492063492</v>
      </c>
      <c r="P6" s="17">
        <f t="shared" si="6"/>
        <v>0</v>
      </c>
      <c r="Q6" s="17">
        <f t="shared" si="6"/>
        <v>0.047619047619047616</v>
      </c>
      <c r="R6" s="17">
        <f t="shared" si="6"/>
        <v>0.047619047619047616</v>
      </c>
      <c r="S6" s="17">
        <f t="shared" si="6"/>
        <v>0.09523809523809523</v>
      </c>
      <c r="T6" s="17">
        <f t="shared" si="6"/>
        <v>0.12698412698412698</v>
      </c>
      <c r="U6" s="17">
        <f t="shared" si="6"/>
        <v>0.12698412698412698</v>
      </c>
      <c r="V6" s="17">
        <f t="shared" si="6"/>
        <v>0.12698412698412698</v>
      </c>
      <c r="W6" s="17">
        <f t="shared" si="6"/>
        <v>0.06349206349206349</v>
      </c>
      <c r="X6" s="17">
        <f t="shared" si="6"/>
        <v>0.047619047619047616</v>
      </c>
      <c r="Y6" s="17">
        <f t="shared" si="6"/>
        <v>0</v>
      </c>
      <c r="Z6" s="17">
        <f t="shared" si="6"/>
        <v>0.06349206349206349</v>
      </c>
      <c r="AA6" s="17">
        <f t="shared" si="6"/>
        <v>0.14285714285714285</v>
      </c>
      <c r="AB6" s="17">
        <f t="shared" si="6"/>
        <v>0</v>
      </c>
      <c r="AC6" s="17">
        <f t="shared" si="6"/>
        <v>0</v>
      </c>
      <c r="AD6" s="17">
        <f t="shared" si="6"/>
        <v>0.09523809523809523</v>
      </c>
      <c r="AE6" s="17">
        <f t="shared" si="6"/>
        <v>0.12698412698412698</v>
      </c>
      <c r="AF6" s="17">
        <f t="shared" si="6"/>
        <v>0.20634920634920634</v>
      </c>
      <c r="AG6" s="17">
        <f t="shared" si="6"/>
        <v>0.24603174603174602</v>
      </c>
      <c r="AH6" s="17">
        <f t="shared" si="6"/>
        <v>0.23015873015873015</v>
      </c>
      <c r="AI6" s="17">
        <f t="shared" si="6"/>
        <v>0.24206349206349206</v>
      </c>
      <c r="AJ6" s="17">
        <f t="shared" si="6"/>
        <v>0.1984126984126984</v>
      </c>
      <c r="AK6" s="17">
        <f t="shared" si="6"/>
        <v>0.25</v>
      </c>
      <c r="AL6" s="17">
        <f t="shared" si="6"/>
        <v>0.2222222222222222</v>
      </c>
      <c r="AM6" s="17">
        <f t="shared" si="6"/>
        <v>0.21428571428571427</v>
      </c>
      <c r="AN6" s="17">
        <f t="shared" si="6"/>
        <v>0.23809523809523808</v>
      </c>
      <c r="AO6" s="17">
        <f t="shared" si="6"/>
        <v>0.21031746031746032</v>
      </c>
      <c r="BA6" s="18">
        <f aca="true" t="shared" si="7" ref="BA6:CX6">COUNTIF(B12:B9999,"*D*")</f>
        <v>6</v>
      </c>
      <c r="BB6" s="18">
        <f t="shared" si="7"/>
        <v>23</v>
      </c>
      <c r="BC6" s="18">
        <f t="shared" si="7"/>
        <v>4</v>
      </c>
      <c r="BD6" s="18">
        <f t="shared" si="7"/>
        <v>2</v>
      </c>
      <c r="BE6" s="18">
        <f t="shared" si="7"/>
        <v>15</v>
      </c>
      <c r="BF6" s="18">
        <f t="shared" si="7"/>
        <v>2</v>
      </c>
      <c r="BG6" s="18">
        <f t="shared" si="7"/>
        <v>6</v>
      </c>
      <c r="BH6" s="18">
        <f t="shared" si="7"/>
        <v>9</v>
      </c>
      <c r="BI6" s="18">
        <f t="shared" si="7"/>
        <v>2</v>
      </c>
      <c r="BJ6" s="18">
        <f t="shared" si="7"/>
        <v>7</v>
      </c>
      <c r="BK6" s="18">
        <f t="shared" si="7"/>
        <v>4</v>
      </c>
      <c r="BL6" s="18">
        <f t="shared" si="7"/>
        <v>8</v>
      </c>
      <c r="BM6" s="18">
        <f t="shared" si="7"/>
        <v>15</v>
      </c>
      <c r="BN6" s="18">
        <f t="shared" si="7"/>
        <v>22</v>
      </c>
      <c r="BO6" s="18">
        <f t="shared" si="7"/>
        <v>0</v>
      </c>
      <c r="BP6" s="18">
        <f t="shared" si="7"/>
        <v>3</v>
      </c>
      <c r="BQ6" s="18">
        <f t="shared" si="7"/>
        <v>3</v>
      </c>
      <c r="BR6" s="18">
        <f t="shared" si="7"/>
        <v>6</v>
      </c>
      <c r="BS6" s="18">
        <f t="shared" si="7"/>
        <v>8</v>
      </c>
      <c r="BT6" s="18">
        <f t="shared" si="7"/>
        <v>8</v>
      </c>
      <c r="BU6" s="18">
        <f t="shared" si="7"/>
        <v>8</v>
      </c>
      <c r="BV6" s="18">
        <f t="shared" si="7"/>
        <v>4</v>
      </c>
      <c r="BW6" s="18">
        <f t="shared" si="7"/>
        <v>3</v>
      </c>
      <c r="BX6" s="18">
        <f t="shared" si="7"/>
        <v>0</v>
      </c>
      <c r="BY6" s="18">
        <f t="shared" si="7"/>
        <v>4</v>
      </c>
      <c r="BZ6" s="18">
        <f t="shared" si="7"/>
        <v>9</v>
      </c>
      <c r="CA6" s="18">
        <f t="shared" si="7"/>
        <v>0</v>
      </c>
      <c r="CB6" s="18">
        <f t="shared" si="7"/>
        <v>0</v>
      </c>
      <c r="CC6" s="18">
        <f t="shared" si="7"/>
        <v>6</v>
      </c>
      <c r="CD6" s="18">
        <f t="shared" si="7"/>
        <v>8</v>
      </c>
      <c r="CE6" s="18">
        <f t="shared" si="7"/>
        <v>52</v>
      </c>
      <c r="CF6" s="18">
        <f t="shared" si="7"/>
        <v>62</v>
      </c>
      <c r="CG6" s="18">
        <f t="shared" si="7"/>
        <v>58</v>
      </c>
      <c r="CH6" s="18">
        <f t="shared" si="7"/>
        <v>61</v>
      </c>
      <c r="CI6" s="18">
        <f t="shared" si="7"/>
        <v>50</v>
      </c>
      <c r="CJ6" s="18">
        <f t="shared" si="7"/>
        <v>63</v>
      </c>
      <c r="CK6" s="18">
        <f t="shared" si="7"/>
        <v>56</v>
      </c>
      <c r="CL6" s="18">
        <f t="shared" si="7"/>
        <v>54</v>
      </c>
      <c r="CM6" s="18">
        <f t="shared" si="7"/>
        <v>60</v>
      </c>
      <c r="CN6" s="18">
        <f t="shared" si="7"/>
        <v>53</v>
      </c>
      <c r="CO6" s="18">
        <f t="shared" si="7"/>
        <v>12</v>
      </c>
      <c r="CP6" s="18">
        <f t="shared" si="7"/>
        <v>11</v>
      </c>
      <c r="CQ6" s="18">
        <f t="shared" si="7"/>
        <v>38</v>
      </c>
      <c r="CR6" s="18">
        <f t="shared" si="7"/>
        <v>13</v>
      </c>
      <c r="CS6" s="18">
        <f t="shared" si="7"/>
        <v>24</v>
      </c>
      <c r="CT6" s="18">
        <f t="shared" si="7"/>
        <v>7</v>
      </c>
      <c r="CU6" s="18">
        <f t="shared" si="7"/>
        <v>1</v>
      </c>
      <c r="CV6" s="18">
        <f t="shared" si="7"/>
        <v>16</v>
      </c>
      <c r="CW6" s="18">
        <f t="shared" si="7"/>
        <v>3</v>
      </c>
      <c r="CX6" s="18">
        <f t="shared" si="7"/>
        <v>2</v>
      </c>
    </row>
    <row r="7" spans="1:102" ht="12.75">
      <c r="A7" s="21" t="s">
        <v>9</v>
      </c>
      <c r="B7" s="17">
        <f aca="true" t="shared" si="8" ref="B7:AO7">COUNTIF(B12:B9999,"*E*")/BA10</f>
        <v>0.09523809523809523</v>
      </c>
      <c r="C7" s="17">
        <f t="shared" si="8"/>
        <v>0.06349206349206349</v>
      </c>
      <c r="D7" s="17">
        <f t="shared" si="8"/>
        <v>0.07936507936507936</v>
      </c>
      <c r="E7" s="17">
        <f t="shared" si="8"/>
        <v>0.06349206349206349</v>
      </c>
      <c r="F7" s="17">
        <f t="shared" si="8"/>
        <v>0.031746031746031744</v>
      </c>
      <c r="G7" s="17">
        <f t="shared" si="8"/>
        <v>0.07936507936507936</v>
      </c>
      <c r="H7" s="17">
        <f t="shared" si="8"/>
        <v>0</v>
      </c>
      <c r="I7" s="17">
        <f t="shared" si="8"/>
        <v>0.12698412698412698</v>
      </c>
      <c r="J7" s="17">
        <f t="shared" si="8"/>
        <v>0.031746031746031744</v>
      </c>
      <c r="K7" s="17">
        <f t="shared" si="8"/>
        <v>0.015873015873015872</v>
      </c>
      <c r="L7" s="17">
        <f t="shared" si="8"/>
        <v>0.031746031746031744</v>
      </c>
      <c r="M7" s="17">
        <f t="shared" si="8"/>
        <v>0.047619047619047616</v>
      </c>
      <c r="N7" s="17">
        <f t="shared" si="8"/>
        <v>0.07936507936507936</v>
      </c>
      <c r="O7" s="17">
        <f t="shared" si="8"/>
        <v>0</v>
      </c>
      <c r="P7" s="17">
        <f t="shared" si="8"/>
        <v>0</v>
      </c>
      <c r="Q7" s="17">
        <f t="shared" si="8"/>
        <v>0.07936507936507936</v>
      </c>
      <c r="R7" s="17">
        <f t="shared" si="8"/>
        <v>0.30158730158730157</v>
      </c>
      <c r="S7" s="17">
        <f t="shared" si="8"/>
        <v>0.015873015873015872</v>
      </c>
      <c r="T7" s="17">
        <f t="shared" si="8"/>
        <v>0.1746031746031746</v>
      </c>
      <c r="U7" s="17">
        <f t="shared" si="8"/>
        <v>0.015873015873015872</v>
      </c>
      <c r="V7" s="17">
        <f t="shared" si="8"/>
        <v>0.09523809523809523</v>
      </c>
      <c r="W7" s="17">
        <f t="shared" si="8"/>
        <v>0.25396825396825395</v>
      </c>
      <c r="X7" s="17">
        <f t="shared" si="8"/>
        <v>0</v>
      </c>
      <c r="Y7" s="17">
        <f t="shared" si="8"/>
        <v>0.07936507936507936</v>
      </c>
      <c r="Z7" s="17">
        <f t="shared" si="8"/>
        <v>0.031746031746031744</v>
      </c>
      <c r="AA7" s="17">
        <f t="shared" si="8"/>
        <v>0.015873015873015872</v>
      </c>
      <c r="AB7" s="17">
        <f t="shared" si="8"/>
        <v>0</v>
      </c>
      <c r="AC7" s="17">
        <f t="shared" si="8"/>
        <v>0.015873015873015872</v>
      </c>
      <c r="AD7" s="17">
        <f t="shared" si="8"/>
        <v>0.2698412698412698</v>
      </c>
      <c r="AE7" s="17">
        <f t="shared" si="8"/>
        <v>0.015873015873015872</v>
      </c>
      <c r="AF7" s="17">
        <f t="shared" si="8"/>
        <v>0.05952380952380952</v>
      </c>
      <c r="AG7" s="17">
        <f t="shared" si="8"/>
        <v>0.031746031746031744</v>
      </c>
      <c r="AH7" s="17">
        <f t="shared" si="8"/>
        <v>0.16666666666666666</v>
      </c>
      <c r="AI7" s="17">
        <f t="shared" si="8"/>
        <v>0.05952380952380952</v>
      </c>
      <c r="AJ7" s="17">
        <f t="shared" si="8"/>
        <v>0.1865079365079365</v>
      </c>
      <c r="AK7" s="17">
        <f t="shared" si="8"/>
        <v>0.10317460317460317</v>
      </c>
      <c r="AL7" s="17">
        <f t="shared" si="8"/>
        <v>0.08333333333333333</v>
      </c>
      <c r="AM7" s="17">
        <f t="shared" si="8"/>
        <v>0.0992063492063492</v>
      </c>
      <c r="AN7" s="17">
        <f t="shared" si="8"/>
        <v>0.027777777777777776</v>
      </c>
      <c r="AO7" s="17">
        <f t="shared" si="8"/>
        <v>0.12301587301587301</v>
      </c>
      <c r="BA7" s="18">
        <f aca="true" t="shared" si="9" ref="BA7:CF7">COUNTIF(B12:B9999,"*E*")</f>
        <v>6</v>
      </c>
      <c r="BB7" s="18">
        <f t="shared" si="9"/>
        <v>4</v>
      </c>
      <c r="BC7" s="18">
        <f t="shared" si="9"/>
        <v>5</v>
      </c>
      <c r="BD7" s="18">
        <f t="shared" si="9"/>
        <v>4</v>
      </c>
      <c r="BE7" s="18">
        <f t="shared" si="9"/>
        <v>2</v>
      </c>
      <c r="BF7" s="18">
        <f t="shared" si="9"/>
        <v>5</v>
      </c>
      <c r="BG7" s="18">
        <f t="shared" si="9"/>
        <v>0</v>
      </c>
      <c r="BH7" s="18">
        <f t="shared" si="9"/>
        <v>8</v>
      </c>
      <c r="BI7" s="18">
        <f t="shared" si="9"/>
        <v>2</v>
      </c>
      <c r="BJ7" s="18">
        <f t="shared" si="9"/>
        <v>1</v>
      </c>
      <c r="BK7" s="18">
        <f t="shared" si="9"/>
        <v>2</v>
      </c>
      <c r="BL7" s="18">
        <f t="shared" si="9"/>
        <v>3</v>
      </c>
      <c r="BM7" s="18">
        <f t="shared" si="9"/>
        <v>5</v>
      </c>
      <c r="BN7" s="18">
        <f t="shared" si="9"/>
        <v>0</v>
      </c>
      <c r="BO7" s="18">
        <f t="shared" si="9"/>
        <v>0</v>
      </c>
      <c r="BP7" s="18">
        <f t="shared" si="9"/>
        <v>5</v>
      </c>
      <c r="BQ7" s="18">
        <f t="shared" si="9"/>
        <v>19</v>
      </c>
      <c r="BR7" s="18">
        <f t="shared" si="9"/>
        <v>1</v>
      </c>
      <c r="BS7" s="18">
        <f t="shared" si="9"/>
        <v>11</v>
      </c>
      <c r="BT7" s="18">
        <f t="shared" si="9"/>
        <v>1</v>
      </c>
      <c r="BU7" s="18">
        <f t="shared" si="9"/>
        <v>6</v>
      </c>
      <c r="BV7" s="18">
        <f t="shared" si="9"/>
        <v>16</v>
      </c>
      <c r="BW7" s="18">
        <f t="shared" si="9"/>
        <v>0</v>
      </c>
      <c r="BX7" s="18">
        <f t="shared" si="9"/>
        <v>5</v>
      </c>
      <c r="BY7" s="18">
        <f t="shared" si="9"/>
        <v>2</v>
      </c>
      <c r="BZ7" s="18">
        <f t="shared" si="9"/>
        <v>1</v>
      </c>
      <c r="CA7" s="18">
        <f t="shared" si="9"/>
        <v>0</v>
      </c>
      <c r="CB7" s="18">
        <f t="shared" si="9"/>
        <v>1</v>
      </c>
      <c r="CC7" s="18">
        <f t="shared" si="9"/>
        <v>17</v>
      </c>
      <c r="CD7" s="18">
        <f t="shared" si="9"/>
        <v>1</v>
      </c>
      <c r="CE7" s="18">
        <f t="shared" si="9"/>
        <v>15</v>
      </c>
      <c r="CF7" s="18">
        <f t="shared" si="9"/>
        <v>8</v>
      </c>
      <c r="CG7" s="18">
        <f aca="true" t="shared" si="10" ref="CG7:CX7">COUNTIF(AH12:AH9999,"*E*")</f>
        <v>42</v>
      </c>
      <c r="CH7" s="18">
        <f t="shared" si="10"/>
        <v>15</v>
      </c>
      <c r="CI7" s="18">
        <f t="shared" si="10"/>
        <v>47</v>
      </c>
      <c r="CJ7" s="18">
        <f t="shared" si="10"/>
        <v>26</v>
      </c>
      <c r="CK7" s="18">
        <f t="shared" si="10"/>
        <v>21</v>
      </c>
      <c r="CL7" s="18">
        <f t="shared" si="10"/>
        <v>25</v>
      </c>
      <c r="CM7" s="18">
        <f t="shared" si="10"/>
        <v>7</v>
      </c>
      <c r="CN7" s="18">
        <f t="shared" si="10"/>
        <v>31</v>
      </c>
      <c r="CO7" s="18">
        <f t="shared" si="10"/>
        <v>0</v>
      </c>
      <c r="CP7" s="18">
        <f t="shared" si="10"/>
        <v>0</v>
      </c>
      <c r="CQ7" s="18">
        <f t="shared" si="10"/>
        <v>0</v>
      </c>
      <c r="CR7" s="18">
        <f t="shared" si="10"/>
        <v>0</v>
      </c>
      <c r="CS7" s="18">
        <f t="shared" si="10"/>
        <v>0</v>
      </c>
      <c r="CT7" s="18">
        <f t="shared" si="10"/>
        <v>0</v>
      </c>
      <c r="CU7" s="18">
        <f t="shared" si="10"/>
        <v>0</v>
      </c>
      <c r="CV7" s="18">
        <f t="shared" si="10"/>
        <v>0</v>
      </c>
      <c r="CW7" s="18">
        <f t="shared" si="10"/>
        <v>0</v>
      </c>
      <c r="CX7" s="18">
        <f t="shared" si="10"/>
        <v>0</v>
      </c>
    </row>
    <row r="8" spans="1:102" ht="12.75">
      <c r="A8" s="21" t="s">
        <v>11</v>
      </c>
      <c r="B8" s="17">
        <f aca="true" t="shared" si="11" ref="B8:AO8">COUNTIF(B12:B9999,"*F*")/BA10</f>
        <v>0</v>
      </c>
      <c r="C8" s="17">
        <f t="shared" si="11"/>
        <v>0</v>
      </c>
      <c r="D8" s="17">
        <f t="shared" si="11"/>
        <v>0</v>
      </c>
      <c r="E8" s="17">
        <f t="shared" si="11"/>
        <v>0</v>
      </c>
      <c r="F8" s="17">
        <f t="shared" si="11"/>
        <v>0</v>
      </c>
      <c r="G8" s="17">
        <f t="shared" si="11"/>
        <v>0</v>
      </c>
      <c r="H8" s="17">
        <f t="shared" si="11"/>
        <v>0</v>
      </c>
      <c r="I8" s="17">
        <f t="shared" si="11"/>
        <v>0</v>
      </c>
      <c r="J8" s="17">
        <f t="shared" si="11"/>
        <v>0</v>
      </c>
      <c r="K8" s="17">
        <f t="shared" si="11"/>
        <v>0</v>
      </c>
      <c r="L8" s="17">
        <f t="shared" si="11"/>
        <v>0</v>
      </c>
      <c r="M8" s="17">
        <f t="shared" si="11"/>
        <v>0</v>
      </c>
      <c r="N8" s="17">
        <f t="shared" si="11"/>
        <v>0</v>
      </c>
      <c r="O8" s="17">
        <f t="shared" si="11"/>
        <v>0</v>
      </c>
      <c r="P8" s="17">
        <f t="shared" si="11"/>
        <v>0</v>
      </c>
      <c r="Q8" s="17">
        <f t="shared" si="11"/>
        <v>0</v>
      </c>
      <c r="R8" s="17">
        <f t="shared" si="11"/>
        <v>0</v>
      </c>
      <c r="S8" s="17">
        <f t="shared" si="11"/>
        <v>0</v>
      </c>
      <c r="T8" s="17">
        <f t="shared" si="11"/>
        <v>0</v>
      </c>
      <c r="U8" s="17">
        <f t="shared" si="11"/>
        <v>0</v>
      </c>
      <c r="V8" s="17">
        <f t="shared" si="11"/>
        <v>0</v>
      </c>
      <c r="W8" s="17">
        <f t="shared" si="11"/>
        <v>0</v>
      </c>
      <c r="X8" s="17">
        <f t="shared" si="11"/>
        <v>0</v>
      </c>
      <c r="Y8" s="17">
        <f t="shared" si="11"/>
        <v>0</v>
      </c>
      <c r="Z8" s="17">
        <f t="shared" si="11"/>
        <v>0</v>
      </c>
      <c r="AA8" s="17">
        <f t="shared" si="11"/>
        <v>0</v>
      </c>
      <c r="AB8" s="17">
        <f t="shared" si="11"/>
        <v>0</v>
      </c>
      <c r="AC8" s="17">
        <f t="shared" si="11"/>
        <v>0</v>
      </c>
      <c r="AD8" s="17">
        <f t="shared" si="11"/>
        <v>0</v>
      </c>
      <c r="AE8" s="17">
        <f t="shared" si="11"/>
        <v>0</v>
      </c>
      <c r="AF8" s="17">
        <f t="shared" si="11"/>
        <v>0</v>
      </c>
      <c r="AG8" s="17">
        <f t="shared" si="11"/>
        <v>0</v>
      </c>
      <c r="AH8" s="17">
        <f t="shared" si="11"/>
        <v>0</v>
      </c>
      <c r="AI8" s="17">
        <f t="shared" si="11"/>
        <v>0</v>
      </c>
      <c r="AJ8" s="17">
        <f t="shared" si="11"/>
        <v>0</v>
      </c>
      <c r="AK8" s="17">
        <f t="shared" si="11"/>
        <v>0</v>
      </c>
      <c r="AL8" s="17">
        <f t="shared" si="11"/>
        <v>0</v>
      </c>
      <c r="AM8" s="17">
        <f t="shared" si="11"/>
        <v>0</v>
      </c>
      <c r="AN8" s="17">
        <f t="shared" si="11"/>
        <v>0</v>
      </c>
      <c r="AO8" s="17">
        <f t="shared" si="11"/>
        <v>0</v>
      </c>
      <c r="BA8" s="18">
        <f aca="true" t="shared" si="12" ref="BA8:CF8">COUNTIF(B12:B9999,"*F*")</f>
        <v>0</v>
      </c>
      <c r="BB8" s="18">
        <f t="shared" si="12"/>
        <v>0</v>
      </c>
      <c r="BC8" s="18">
        <f t="shared" si="12"/>
        <v>0</v>
      </c>
      <c r="BD8" s="18">
        <f t="shared" si="12"/>
        <v>0</v>
      </c>
      <c r="BE8" s="18">
        <f t="shared" si="12"/>
        <v>0</v>
      </c>
      <c r="BF8" s="18">
        <f t="shared" si="12"/>
        <v>0</v>
      </c>
      <c r="BG8" s="18">
        <f t="shared" si="12"/>
        <v>0</v>
      </c>
      <c r="BH8" s="18">
        <f t="shared" si="12"/>
        <v>0</v>
      </c>
      <c r="BI8" s="18">
        <f t="shared" si="12"/>
        <v>0</v>
      </c>
      <c r="BJ8" s="18">
        <f t="shared" si="12"/>
        <v>0</v>
      </c>
      <c r="BK8" s="18">
        <f t="shared" si="12"/>
        <v>0</v>
      </c>
      <c r="BL8" s="18">
        <f t="shared" si="12"/>
        <v>0</v>
      </c>
      <c r="BM8" s="18">
        <f t="shared" si="12"/>
        <v>0</v>
      </c>
      <c r="BN8" s="18">
        <f t="shared" si="12"/>
        <v>0</v>
      </c>
      <c r="BO8" s="18">
        <f t="shared" si="12"/>
        <v>0</v>
      </c>
      <c r="BP8" s="18">
        <f t="shared" si="12"/>
        <v>0</v>
      </c>
      <c r="BQ8" s="18">
        <f t="shared" si="12"/>
        <v>0</v>
      </c>
      <c r="BR8" s="18">
        <f t="shared" si="12"/>
        <v>0</v>
      </c>
      <c r="BS8" s="18">
        <f t="shared" si="12"/>
        <v>0</v>
      </c>
      <c r="BT8" s="18">
        <f t="shared" si="12"/>
        <v>0</v>
      </c>
      <c r="BU8" s="18">
        <f t="shared" si="12"/>
        <v>0</v>
      </c>
      <c r="BV8" s="18">
        <f t="shared" si="12"/>
        <v>0</v>
      </c>
      <c r="BW8" s="18">
        <f t="shared" si="12"/>
        <v>0</v>
      </c>
      <c r="BX8" s="18">
        <f t="shared" si="12"/>
        <v>0</v>
      </c>
      <c r="BY8" s="18">
        <f t="shared" si="12"/>
        <v>0</v>
      </c>
      <c r="BZ8" s="18">
        <f t="shared" si="12"/>
        <v>0</v>
      </c>
      <c r="CA8" s="18">
        <f t="shared" si="12"/>
        <v>0</v>
      </c>
      <c r="CB8" s="18">
        <f t="shared" si="12"/>
        <v>0</v>
      </c>
      <c r="CC8" s="18">
        <f t="shared" si="12"/>
        <v>0</v>
      </c>
      <c r="CD8" s="18">
        <f t="shared" si="12"/>
        <v>0</v>
      </c>
      <c r="CE8" s="18">
        <f t="shared" si="12"/>
        <v>0</v>
      </c>
      <c r="CF8" s="18">
        <f t="shared" si="12"/>
        <v>0</v>
      </c>
      <c r="CG8" s="18">
        <f aca="true" t="shared" si="13" ref="CG8:CX8">COUNTIF(AH12:AH9999,"*F*")</f>
        <v>0</v>
      </c>
      <c r="CH8" s="18">
        <f t="shared" si="13"/>
        <v>0</v>
      </c>
      <c r="CI8" s="18">
        <f t="shared" si="13"/>
        <v>0</v>
      </c>
      <c r="CJ8" s="18">
        <f t="shared" si="13"/>
        <v>0</v>
      </c>
      <c r="CK8" s="18">
        <f t="shared" si="13"/>
        <v>0</v>
      </c>
      <c r="CL8" s="18">
        <f t="shared" si="13"/>
        <v>0</v>
      </c>
      <c r="CM8" s="18">
        <f t="shared" si="13"/>
        <v>0</v>
      </c>
      <c r="CN8" s="18">
        <f t="shared" si="13"/>
        <v>0</v>
      </c>
      <c r="CO8" s="18">
        <f t="shared" si="13"/>
        <v>0</v>
      </c>
      <c r="CP8" s="18">
        <f t="shared" si="13"/>
        <v>0</v>
      </c>
      <c r="CQ8" s="18">
        <f t="shared" si="13"/>
        <v>0</v>
      </c>
      <c r="CR8" s="18">
        <f t="shared" si="13"/>
        <v>0</v>
      </c>
      <c r="CS8" s="18">
        <f t="shared" si="13"/>
        <v>0</v>
      </c>
      <c r="CT8" s="18">
        <f t="shared" si="13"/>
        <v>0</v>
      </c>
      <c r="CU8" s="18">
        <f t="shared" si="13"/>
        <v>0</v>
      </c>
      <c r="CV8" s="18">
        <f t="shared" si="13"/>
        <v>0</v>
      </c>
      <c r="CW8" s="18">
        <f t="shared" si="13"/>
        <v>0</v>
      </c>
      <c r="CX8" s="18">
        <f t="shared" si="13"/>
        <v>0</v>
      </c>
    </row>
    <row r="9" spans="1:102" ht="12.75">
      <c r="A9" s="21" t="s">
        <v>12</v>
      </c>
      <c r="B9" s="17">
        <f aca="true" t="shared" si="14" ref="B9:AO9">COUNTIF(B12:B9999,"*G*")/BA10</f>
        <v>0</v>
      </c>
      <c r="C9" s="17">
        <f t="shared" si="14"/>
        <v>0</v>
      </c>
      <c r="D9" s="17">
        <f t="shared" si="14"/>
        <v>0</v>
      </c>
      <c r="E9" s="17">
        <f t="shared" si="14"/>
        <v>0</v>
      </c>
      <c r="F9" s="17">
        <f t="shared" si="14"/>
        <v>0</v>
      </c>
      <c r="G9" s="17">
        <f t="shared" si="14"/>
        <v>0</v>
      </c>
      <c r="H9" s="17">
        <f t="shared" si="14"/>
        <v>0</v>
      </c>
      <c r="I9" s="17">
        <f t="shared" si="14"/>
        <v>0</v>
      </c>
      <c r="J9" s="17">
        <f t="shared" si="14"/>
        <v>0</v>
      </c>
      <c r="K9" s="17">
        <f t="shared" si="14"/>
        <v>0</v>
      </c>
      <c r="L9" s="17">
        <f t="shared" si="14"/>
        <v>0</v>
      </c>
      <c r="M9" s="17">
        <f t="shared" si="14"/>
        <v>0</v>
      </c>
      <c r="N9" s="17">
        <f t="shared" si="14"/>
        <v>0</v>
      </c>
      <c r="O9" s="17">
        <f t="shared" si="14"/>
        <v>0</v>
      </c>
      <c r="P9" s="17">
        <f t="shared" si="14"/>
        <v>0</v>
      </c>
      <c r="Q9" s="17">
        <f t="shared" si="14"/>
        <v>0</v>
      </c>
      <c r="R9" s="17">
        <f t="shared" si="14"/>
        <v>0</v>
      </c>
      <c r="S9" s="17">
        <f t="shared" si="14"/>
        <v>0</v>
      </c>
      <c r="T9" s="17">
        <f t="shared" si="14"/>
        <v>0</v>
      </c>
      <c r="U9" s="17">
        <f t="shared" si="14"/>
        <v>0</v>
      </c>
      <c r="V9" s="17">
        <f t="shared" si="14"/>
        <v>0</v>
      </c>
      <c r="W9" s="17">
        <f t="shared" si="14"/>
        <v>0</v>
      </c>
      <c r="X9" s="17">
        <f t="shared" si="14"/>
        <v>0</v>
      </c>
      <c r="Y9" s="17">
        <f t="shared" si="14"/>
        <v>0</v>
      </c>
      <c r="Z9" s="17">
        <f t="shared" si="14"/>
        <v>0</v>
      </c>
      <c r="AA9" s="17">
        <f t="shared" si="14"/>
        <v>0</v>
      </c>
      <c r="AB9" s="17">
        <f t="shared" si="14"/>
        <v>0</v>
      </c>
      <c r="AC9" s="17">
        <f t="shared" si="14"/>
        <v>0</v>
      </c>
      <c r="AD9" s="17">
        <f t="shared" si="14"/>
        <v>0</v>
      </c>
      <c r="AE9" s="17">
        <f t="shared" si="14"/>
        <v>0</v>
      </c>
      <c r="AF9" s="17">
        <f t="shared" si="14"/>
        <v>0</v>
      </c>
      <c r="AG9" s="17">
        <f t="shared" si="14"/>
        <v>0</v>
      </c>
      <c r="AH9" s="17">
        <f t="shared" si="14"/>
        <v>0</v>
      </c>
      <c r="AI9" s="17">
        <f t="shared" si="14"/>
        <v>0</v>
      </c>
      <c r="AJ9" s="17">
        <f t="shared" si="14"/>
        <v>0</v>
      </c>
      <c r="AK9" s="17">
        <f t="shared" si="14"/>
        <v>0</v>
      </c>
      <c r="AL9" s="17">
        <f t="shared" si="14"/>
        <v>0</v>
      </c>
      <c r="AM9" s="17">
        <f t="shared" si="14"/>
        <v>0</v>
      </c>
      <c r="AN9" s="17">
        <f t="shared" si="14"/>
        <v>0</v>
      </c>
      <c r="AO9" s="17">
        <f t="shared" si="14"/>
        <v>0</v>
      </c>
      <c r="BA9" s="18">
        <f aca="true" t="shared" si="15" ref="BA9:CF9">COUNTIF(B12:B9999,"*G*")</f>
        <v>0</v>
      </c>
      <c r="BB9" s="18">
        <f t="shared" si="15"/>
        <v>0</v>
      </c>
      <c r="BC9" s="18">
        <f t="shared" si="15"/>
        <v>0</v>
      </c>
      <c r="BD9" s="18">
        <f t="shared" si="15"/>
        <v>0</v>
      </c>
      <c r="BE9" s="18">
        <f t="shared" si="15"/>
        <v>0</v>
      </c>
      <c r="BF9" s="18">
        <f t="shared" si="15"/>
        <v>0</v>
      </c>
      <c r="BG9" s="18">
        <f t="shared" si="15"/>
        <v>0</v>
      </c>
      <c r="BH9" s="18">
        <f t="shared" si="15"/>
        <v>0</v>
      </c>
      <c r="BI9" s="18">
        <f t="shared" si="15"/>
        <v>0</v>
      </c>
      <c r="BJ9" s="18">
        <f t="shared" si="15"/>
        <v>0</v>
      </c>
      <c r="BK9" s="18">
        <f t="shared" si="15"/>
        <v>0</v>
      </c>
      <c r="BL9" s="18">
        <f t="shared" si="15"/>
        <v>0</v>
      </c>
      <c r="BM9" s="18">
        <f t="shared" si="15"/>
        <v>0</v>
      </c>
      <c r="BN9" s="18">
        <f t="shared" si="15"/>
        <v>0</v>
      </c>
      <c r="BO9" s="18">
        <f t="shared" si="15"/>
        <v>0</v>
      </c>
      <c r="BP9" s="18">
        <f t="shared" si="15"/>
        <v>0</v>
      </c>
      <c r="BQ9" s="18">
        <f t="shared" si="15"/>
        <v>0</v>
      </c>
      <c r="BR9" s="18">
        <f t="shared" si="15"/>
        <v>0</v>
      </c>
      <c r="BS9" s="18">
        <f t="shared" si="15"/>
        <v>0</v>
      </c>
      <c r="BT9" s="18">
        <f t="shared" si="15"/>
        <v>0</v>
      </c>
      <c r="BU9" s="18">
        <f t="shared" si="15"/>
        <v>0</v>
      </c>
      <c r="BV9" s="18">
        <f t="shared" si="15"/>
        <v>0</v>
      </c>
      <c r="BW9" s="18">
        <f t="shared" si="15"/>
        <v>0</v>
      </c>
      <c r="BX9" s="18">
        <f t="shared" si="15"/>
        <v>0</v>
      </c>
      <c r="BY9" s="18">
        <f t="shared" si="15"/>
        <v>0</v>
      </c>
      <c r="BZ9" s="18">
        <f t="shared" si="15"/>
        <v>0</v>
      </c>
      <c r="CA9" s="18">
        <f t="shared" si="15"/>
        <v>0</v>
      </c>
      <c r="CB9" s="18">
        <f t="shared" si="15"/>
        <v>0</v>
      </c>
      <c r="CC9" s="18">
        <f t="shared" si="15"/>
        <v>0</v>
      </c>
      <c r="CD9" s="18">
        <f t="shared" si="15"/>
        <v>0</v>
      </c>
      <c r="CE9" s="18">
        <f t="shared" si="15"/>
        <v>0</v>
      </c>
      <c r="CF9" s="18">
        <f t="shared" si="15"/>
        <v>0</v>
      </c>
      <c r="CG9" s="18">
        <f aca="true" t="shared" si="16" ref="CG9:CX9">COUNTIF(AH12:AH9999,"*G*")</f>
        <v>0</v>
      </c>
      <c r="CH9" s="18">
        <f t="shared" si="16"/>
        <v>0</v>
      </c>
      <c r="CI9" s="18">
        <f t="shared" si="16"/>
        <v>0</v>
      </c>
      <c r="CJ9" s="18">
        <f t="shared" si="16"/>
        <v>0</v>
      </c>
      <c r="CK9" s="18">
        <f t="shared" si="16"/>
        <v>0</v>
      </c>
      <c r="CL9" s="18">
        <f t="shared" si="16"/>
        <v>0</v>
      </c>
      <c r="CM9" s="18">
        <f t="shared" si="16"/>
        <v>0</v>
      </c>
      <c r="CN9" s="18">
        <f t="shared" si="16"/>
        <v>0</v>
      </c>
      <c r="CO9" s="18">
        <f t="shared" si="16"/>
        <v>0</v>
      </c>
      <c r="CP9" s="18">
        <f t="shared" si="16"/>
        <v>0</v>
      </c>
      <c r="CQ9" s="18">
        <f t="shared" si="16"/>
        <v>0</v>
      </c>
      <c r="CR9" s="18">
        <f t="shared" si="16"/>
        <v>0</v>
      </c>
      <c r="CS9" s="18">
        <f t="shared" si="16"/>
        <v>0</v>
      </c>
      <c r="CT9" s="18">
        <f t="shared" si="16"/>
        <v>0</v>
      </c>
      <c r="CU9" s="18">
        <f t="shared" si="16"/>
        <v>0</v>
      </c>
      <c r="CV9" s="18">
        <f t="shared" si="16"/>
        <v>0</v>
      </c>
      <c r="CW9" s="18">
        <f t="shared" si="16"/>
        <v>0</v>
      </c>
      <c r="CX9" s="18">
        <f t="shared" si="16"/>
        <v>0</v>
      </c>
    </row>
    <row r="10" spans="1:102" ht="14.25">
      <c r="A10" s="16"/>
      <c r="B10" s="16"/>
      <c r="C10" s="16"/>
      <c r="D10" s="16"/>
      <c r="E10" s="26"/>
      <c r="F10" s="26"/>
      <c r="G10" s="2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0"/>
      <c r="BA10">
        <f aca="true" t="shared" si="17" ref="BA10:CF10">SUM(BA3:BA9)</f>
        <v>63</v>
      </c>
      <c r="BB10">
        <f t="shared" si="17"/>
        <v>63</v>
      </c>
      <c r="BC10">
        <f t="shared" si="17"/>
        <v>63</v>
      </c>
      <c r="BD10">
        <f t="shared" si="17"/>
        <v>63</v>
      </c>
      <c r="BE10">
        <f t="shared" si="17"/>
        <v>63</v>
      </c>
      <c r="BF10">
        <f t="shared" si="17"/>
        <v>63</v>
      </c>
      <c r="BG10">
        <f t="shared" si="17"/>
        <v>63</v>
      </c>
      <c r="BH10">
        <f t="shared" si="17"/>
        <v>63</v>
      </c>
      <c r="BI10">
        <f t="shared" si="17"/>
        <v>63</v>
      </c>
      <c r="BJ10">
        <f t="shared" si="17"/>
        <v>63</v>
      </c>
      <c r="BK10">
        <f t="shared" si="17"/>
        <v>63</v>
      </c>
      <c r="BL10">
        <f t="shared" si="17"/>
        <v>63</v>
      </c>
      <c r="BM10">
        <f t="shared" si="17"/>
        <v>63</v>
      </c>
      <c r="BN10">
        <f t="shared" si="17"/>
        <v>63</v>
      </c>
      <c r="BO10">
        <f t="shared" si="17"/>
        <v>63</v>
      </c>
      <c r="BP10">
        <f t="shared" si="17"/>
        <v>63</v>
      </c>
      <c r="BQ10">
        <f t="shared" si="17"/>
        <v>63</v>
      </c>
      <c r="BR10">
        <f t="shared" si="17"/>
        <v>63</v>
      </c>
      <c r="BS10">
        <f t="shared" si="17"/>
        <v>63</v>
      </c>
      <c r="BT10">
        <f t="shared" si="17"/>
        <v>63</v>
      </c>
      <c r="BU10">
        <f t="shared" si="17"/>
        <v>63</v>
      </c>
      <c r="BV10">
        <f t="shared" si="17"/>
        <v>63</v>
      </c>
      <c r="BW10">
        <f t="shared" si="17"/>
        <v>63</v>
      </c>
      <c r="BX10">
        <f t="shared" si="17"/>
        <v>63</v>
      </c>
      <c r="BY10">
        <f t="shared" si="17"/>
        <v>63</v>
      </c>
      <c r="BZ10">
        <f t="shared" si="17"/>
        <v>63</v>
      </c>
      <c r="CA10">
        <f t="shared" si="17"/>
        <v>63</v>
      </c>
      <c r="CB10">
        <f t="shared" si="17"/>
        <v>63</v>
      </c>
      <c r="CC10">
        <f t="shared" si="17"/>
        <v>63</v>
      </c>
      <c r="CD10">
        <f t="shared" si="17"/>
        <v>63</v>
      </c>
      <c r="CE10">
        <f t="shared" si="17"/>
        <v>252</v>
      </c>
      <c r="CF10">
        <f t="shared" si="17"/>
        <v>252</v>
      </c>
      <c r="CG10">
        <f aca="true" t="shared" si="18" ref="CG10:CX10">SUM(CG3:CG9)</f>
        <v>252</v>
      </c>
      <c r="CH10">
        <f t="shared" si="18"/>
        <v>252</v>
      </c>
      <c r="CI10">
        <f t="shared" si="18"/>
        <v>252</v>
      </c>
      <c r="CJ10">
        <f t="shared" si="18"/>
        <v>252</v>
      </c>
      <c r="CK10">
        <f t="shared" si="18"/>
        <v>252</v>
      </c>
      <c r="CL10">
        <f t="shared" si="18"/>
        <v>252</v>
      </c>
      <c r="CM10">
        <f t="shared" si="18"/>
        <v>252</v>
      </c>
      <c r="CN10">
        <f t="shared" si="18"/>
        <v>252</v>
      </c>
      <c r="CO10">
        <f t="shared" si="18"/>
        <v>62</v>
      </c>
      <c r="CP10">
        <f t="shared" si="18"/>
        <v>63</v>
      </c>
      <c r="CQ10">
        <f t="shared" si="18"/>
        <v>62</v>
      </c>
      <c r="CR10">
        <f t="shared" si="18"/>
        <v>63</v>
      </c>
      <c r="CS10">
        <f t="shared" si="18"/>
        <v>62</v>
      </c>
      <c r="CT10">
        <f t="shared" si="18"/>
        <v>63</v>
      </c>
      <c r="CU10">
        <f t="shared" si="18"/>
        <v>63</v>
      </c>
      <c r="CV10">
        <f t="shared" si="18"/>
        <v>63</v>
      </c>
      <c r="CW10">
        <f t="shared" si="18"/>
        <v>63</v>
      </c>
      <c r="CX10">
        <f t="shared" si="18"/>
        <v>63</v>
      </c>
    </row>
    <row r="11" spans="1:41" ht="15">
      <c r="A11" s="13" t="s">
        <v>0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4">
        <v>14</v>
      </c>
      <c r="P11" s="14">
        <v>15</v>
      </c>
      <c r="Q11" s="14">
        <v>16</v>
      </c>
      <c r="R11" s="14">
        <v>17</v>
      </c>
      <c r="S11" s="14">
        <v>18</v>
      </c>
      <c r="T11" s="14">
        <v>19</v>
      </c>
      <c r="U11" s="14">
        <v>20</v>
      </c>
      <c r="V11" s="14">
        <v>21</v>
      </c>
      <c r="W11" s="14">
        <v>22</v>
      </c>
      <c r="X11" s="14">
        <v>23</v>
      </c>
      <c r="Y11" s="14">
        <v>24</v>
      </c>
      <c r="Z11" s="14">
        <v>25</v>
      </c>
      <c r="AA11" s="14">
        <v>26</v>
      </c>
      <c r="AB11" s="14">
        <v>27</v>
      </c>
      <c r="AC11" s="14">
        <v>28</v>
      </c>
      <c r="AD11" s="14">
        <v>29</v>
      </c>
      <c r="AE11" s="14">
        <v>30</v>
      </c>
      <c r="AF11" s="14">
        <v>31</v>
      </c>
      <c r="AG11" s="14">
        <v>32</v>
      </c>
      <c r="AH11" s="14">
        <v>33</v>
      </c>
      <c r="AI11" s="14">
        <v>34</v>
      </c>
      <c r="AJ11" s="14">
        <v>35</v>
      </c>
      <c r="AK11" s="14">
        <v>36</v>
      </c>
      <c r="AL11" s="14">
        <v>37</v>
      </c>
      <c r="AM11" s="14">
        <v>38</v>
      </c>
      <c r="AN11" s="14">
        <v>39</v>
      </c>
      <c r="AO11" s="6">
        <v>40</v>
      </c>
    </row>
    <row r="12" spans="1:61" ht="12.75">
      <c r="A12" s="8">
        <v>1</v>
      </c>
      <c r="B12" s="1" t="s">
        <v>247</v>
      </c>
      <c r="C12" s="1" t="s">
        <v>248</v>
      </c>
      <c r="D12" s="1" t="s">
        <v>10</v>
      </c>
      <c r="E12" s="1" t="s">
        <v>10</v>
      </c>
      <c r="F12" s="1" t="s">
        <v>248</v>
      </c>
      <c r="G12" s="1" t="s">
        <v>10</v>
      </c>
      <c r="H12" s="1" t="s">
        <v>249</v>
      </c>
      <c r="I12" s="1" t="s">
        <v>248</v>
      </c>
      <c r="J12" s="1" t="s">
        <v>249</v>
      </c>
      <c r="K12" s="1" t="s">
        <v>10</v>
      </c>
      <c r="L12" s="1" t="s">
        <v>247</v>
      </c>
      <c r="M12" s="1" t="s">
        <v>248</v>
      </c>
      <c r="N12" s="1" t="s">
        <v>249</v>
      </c>
      <c r="O12" s="1" t="s">
        <v>248</v>
      </c>
      <c r="P12" s="1" t="s">
        <v>10</v>
      </c>
      <c r="Q12" s="1" t="s">
        <v>247</v>
      </c>
      <c r="R12" s="1" t="s">
        <v>10</v>
      </c>
      <c r="S12" s="1" t="s">
        <v>10</v>
      </c>
      <c r="T12" s="1" t="s">
        <v>10</v>
      </c>
      <c r="U12" s="1" t="s">
        <v>248</v>
      </c>
      <c r="V12" s="1" t="s">
        <v>248</v>
      </c>
      <c r="W12" s="1" t="s">
        <v>248</v>
      </c>
      <c r="X12" s="1" t="s">
        <v>248</v>
      </c>
      <c r="Y12" s="1" t="s">
        <v>10</v>
      </c>
      <c r="Z12" s="1" t="s">
        <v>10</v>
      </c>
      <c r="AA12" s="1" t="s">
        <v>10</v>
      </c>
      <c r="AB12" s="1" t="s">
        <v>10</v>
      </c>
      <c r="AC12" s="1" t="s">
        <v>10</v>
      </c>
      <c r="AD12" s="1" t="s">
        <v>250</v>
      </c>
      <c r="AE12" s="1" t="s">
        <v>10</v>
      </c>
      <c r="AF12" s="1" t="s">
        <v>251</v>
      </c>
      <c r="AG12" s="1" t="s">
        <v>251</v>
      </c>
      <c r="AH12" s="1" t="s">
        <v>252</v>
      </c>
      <c r="AI12" s="1" t="s">
        <v>251</v>
      </c>
      <c r="AJ12" s="1" t="s">
        <v>251</v>
      </c>
      <c r="AK12" s="1" t="s">
        <v>251</v>
      </c>
      <c r="AL12" s="1" t="s">
        <v>251</v>
      </c>
      <c r="AM12" s="1" t="s">
        <v>251</v>
      </c>
      <c r="AN12" s="19" t="s">
        <v>251</v>
      </c>
      <c r="AO12" s="1" t="s">
        <v>251</v>
      </c>
      <c r="AP12" s="12" t="s">
        <v>10</v>
      </c>
      <c r="AQ12" s="12" t="s">
        <v>247</v>
      </c>
      <c r="AR12" s="12" t="s">
        <v>248</v>
      </c>
      <c r="AS12" s="12" t="s">
        <v>247</v>
      </c>
      <c r="AT12" s="12" t="s">
        <v>10</v>
      </c>
      <c r="AU12" s="12" t="s">
        <v>249</v>
      </c>
      <c r="AV12" s="12" t="s">
        <v>10</v>
      </c>
      <c r="AW12" s="12" t="s">
        <v>248</v>
      </c>
      <c r="AX12" s="12" t="s">
        <v>10</v>
      </c>
      <c r="AY12" s="12" t="s">
        <v>249</v>
      </c>
      <c r="AZ12" t="s">
        <v>10</v>
      </c>
      <c r="BA12" t="s">
        <v>253</v>
      </c>
      <c r="BB12" t="s">
        <v>254</v>
      </c>
      <c r="BC12" t="s">
        <v>255</v>
      </c>
      <c r="BD12" t="s">
        <v>256</v>
      </c>
      <c r="BE12" t="s">
        <v>10</v>
      </c>
      <c r="BF12" t="s">
        <v>249</v>
      </c>
      <c r="BG12" t="s">
        <v>10</v>
      </c>
      <c r="BH12" t="s">
        <v>10</v>
      </c>
      <c r="BI12" t="s">
        <v>10</v>
      </c>
    </row>
    <row r="13" spans="1:61" ht="12.75">
      <c r="A13" s="8">
        <v>2</v>
      </c>
      <c r="B13" s="1" t="s">
        <v>10</v>
      </c>
      <c r="C13" s="1" t="s">
        <v>248</v>
      </c>
      <c r="D13" s="1" t="s">
        <v>250</v>
      </c>
      <c r="E13" s="1" t="s">
        <v>10</v>
      </c>
      <c r="F13" s="1" t="s">
        <v>248</v>
      </c>
      <c r="G13" s="1" t="s">
        <v>10</v>
      </c>
      <c r="H13" s="1" t="s">
        <v>10</v>
      </c>
      <c r="I13" s="1" t="s">
        <v>10</v>
      </c>
      <c r="J13" s="1" t="s">
        <v>249</v>
      </c>
      <c r="K13" s="1" t="s">
        <v>10</v>
      </c>
      <c r="L13" s="1" t="s">
        <v>249</v>
      </c>
      <c r="M13" s="1" t="s">
        <v>10</v>
      </c>
      <c r="N13" s="1" t="s">
        <v>249</v>
      </c>
      <c r="O13" s="1" t="s">
        <v>249</v>
      </c>
      <c r="P13" s="1" t="s">
        <v>10</v>
      </c>
      <c r="Q13" s="1" t="s">
        <v>247</v>
      </c>
      <c r="R13" s="1" t="s">
        <v>10</v>
      </c>
      <c r="S13" s="1" t="s">
        <v>10</v>
      </c>
      <c r="T13" s="1" t="s">
        <v>10</v>
      </c>
      <c r="U13" s="1" t="s">
        <v>10</v>
      </c>
      <c r="V13" s="1" t="s">
        <v>248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249</v>
      </c>
      <c r="AB13" s="1" t="s">
        <v>10</v>
      </c>
      <c r="AC13" s="1" t="s">
        <v>10</v>
      </c>
      <c r="AD13" s="1" t="s">
        <v>250</v>
      </c>
      <c r="AE13" s="1" t="s">
        <v>10</v>
      </c>
      <c r="AF13" s="1" t="s">
        <v>251</v>
      </c>
      <c r="AG13" s="1" t="s">
        <v>251</v>
      </c>
      <c r="AH13" s="1" t="s">
        <v>257</v>
      </c>
      <c r="AI13" s="1" t="s">
        <v>258</v>
      </c>
      <c r="AJ13" s="1" t="s">
        <v>259</v>
      </c>
      <c r="AK13" s="1" t="s">
        <v>260</v>
      </c>
      <c r="AL13" s="1" t="s">
        <v>261</v>
      </c>
      <c r="AM13" s="1" t="s">
        <v>262</v>
      </c>
      <c r="AN13" s="19" t="s">
        <v>251</v>
      </c>
      <c r="AO13" s="1" t="s">
        <v>263</v>
      </c>
      <c r="AP13" s="12" t="s">
        <v>10</v>
      </c>
      <c r="AQ13" s="12" t="s">
        <v>248</v>
      </c>
      <c r="AR13" s="12" t="s">
        <v>249</v>
      </c>
      <c r="AS13" s="12" t="s">
        <v>248</v>
      </c>
      <c r="AT13" s="12" t="s">
        <v>248</v>
      </c>
      <c r="AU13" s="12" t="s">
        <v>10</v>
      </c>
      <c r="AV13" s="12" t="s">
        <v>10</v>
      </c>
      <c r="AW13" s="12" t="s">
        <v>10</v>
      </c>
      <c r="AX13" s="12" t="s">
        <v>10</v>
      </c>
      <c r="AY13" s="12" t="s">
        <v>249</v>
      </c>
      <c r="AZ13" t="s">
        <v>10</v>
      </c>
      <c r="BA13" t="s">
        <v>264</v>
      </c>
      <c r="BB13" t="s">
        <v>265</v>
      </c>
      <c r="BC13" t="s">
        <v>266</v>
      </c>
      <c r="BD13" t="s">
        <v>267</v>
      </c>
      <c r="BE13" t="s">
        <v>247</v>
      </c>
      <c r="BF13" t="s">
        <v>247</v>
      </c>
      <c r="BG13" t="s">
        <v>10</v>
      </c>
      <c r="BH13" t="s">
        <v>247</v>
      </c>
      <c r="BI13" t="s">
        <v>247</v>
      </c>
    </row>
    <row r="14" spans="1:61" ht="12.75">
      <c r="A14" s="8">
        <v>3</v>
      </c>
      <c r="B14" s="1" t="s">
        <v>250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247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250</v>
      </c>
      <c r="N14" s="1" t="s">
        <v>250</v>
      </c>
      <c r="O14" s="1" t="s">
        <v>248</v>
      </c>
      <c r="P14" s="1" t="s">
        <v>10</v>
      </c>
      <c r="Q14" s="1" t="s">
        <v>247</v>
      </c>
      <c r="R14" s="1" t="s">
        <v>249</v>
      </c>
      <c r="S14" s="1" t="s">
        <v>249</v>
      </c>
      <c r="T14" s="1" t="s">
        <v>10</v>
      </c>
      <c r="U14" s="1" t="s">
        <v>10</v>
      </c>
      <c r="V14" s="1" t="s">
        <v>10</v>
      </c>
      <c r="W14" s="1" t="s">
        <v>10</v>
      </c>
      <c r="X14" s="1" t="s">
        <v>249</v>
      </c>
      <c r="Y14" s="1" t="s">
        <v>10</v>
      </c>
      <c r="Z14" s="1" t="s">
        <v>10</v>
      </c>
      <c r="AA14" s="1" t="s">
        <v>247</v>
      </c>
      <c r="AB14" s="1" t="s">
        <v>10</v>
      </c>
      <c r="AC14" s="1" t="s">
        <v>249</v>
      </c>
      <c r="AD14" s="1" t="s">
        <v>249</v>
      </c>
      <c r="AE14" s="1" t="s">
        <v>10</v>
      </c>
      <c r="AF14" s="1" t="s">
        <v>251</v>
      </c>
      <c r="AG14" s="1" t="s">
        <v>251</v>
      </c>
      <c r="AH14" s="1" t="s">
        <v>251</v>
      </c>
      <c r="AI14" s="1" t="s">
        <v>251</v>
      </c>
      <c r="AJ14" s="1" t="s">
        <v>268</v>
      </c>
      <c r="AK14" s="1" t="s">
        <v>251</v>
      </c>
      <c r="AL14" s="1" t="s">
        <v>251</v>
      </c>
      <c r="AM14" s="1" t="s">
        <v>251</v>
      </c>
      <c r="AN14" s="19" t="s">
        <v>251</v>
      </c>
      <c r="AO14" s="1" t="s">
        <v>269</v>
      </c>
      <c r="AP14" s="12" t="s">
        <v>10</v>
      </c>
      <c r="AQ14" s="12" t="s">
        <v>247</v>
      </c>
      <c r="AR14" s="12" t="s">
        <v>249</v>
      </c>
      <c r="AS14" s="12" t="s">
        <v>249</v>
      </c>
      <c r="AT14" s="12" t="s">
        <v>10</v>
      </c>
      <c r="AU14" s="12" t="s">
        <v>249</v>
      </c>
      <c r="AV14" s="12" t="s">
        <v>249</v>
      </c>
      <c r="AW14" s="12" t="s">
        <v>10</v>
      </c>
      <c r="AX14" s="12" t="s">
        <v>10</v>
      </c>
      <c r="AY14" s="12" t="s">
        <v>249</v>
      </c>
      <c r="AZ14" t="s">
        <v>249</v>
      </c>
      <c r="BA14" t="s">
        <v>270</v>
      </c>
      <c r="BB14" t="s">
        <v>254</v>
      </c>
      <c r="BC14" t="s">
        <v>271</v>
      </c>
      <c r="BD14" t="s">
        <v>255</v>
      </c>
      <c r="BE14" t="s">
        <v>10</v>
      </c>
      <c r="BF14" t="s">
        <v>10</v>
      </c>
      <c r="BG14" t="s">
        <v>10</v>
      </c>
      <c r="BH14" t="s">
        <v>247</v>
      </c>
      <c r="BI14" t="s">
        <v>10</v>
      </c>
    </row>
    <row r="15" spans="1:61" ht="12.75">
      <c r="A15" s="8">
        <v>4</v>
      </c>
      <c r="B15" s="1" t="s">
        <v>10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249</v>
      </c>
      <c r="K15" s="1" t="s">
        <v>10</v>
      </c>
      <c r="L15" s="1" t="s">
        <v>248</v>
      </c>
      <c r="M15" s="1" t="s">
        <v>10</v>
      </c>
      <c r="N15" s="1" t="s">
        <v>249</v>
      </c>
      <c r="O15" s="1" t="s">
        <v>248</v>
      </c>
      <c r="P15" s="1" t="s">
        <v>10</v>
      </c>
      <c r="Q15" s="1" t="s">
        <v>247</v>
      </c>
      <c r="R15" s="1" t="s">
        <v>10</v>
      </c>
      <c r="S15" s="1" t="s">
        <v>247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249</v>
      </c>
      <c r="AD15" s="1" t="s">
        <v>10</v>
      </c>
      <c r="AE15" s="1" t="s">
        <v>249</v>
      </c>
      <c r="AF15" s="1" t="s">
        <v>251</v>
      </c>
      <c r="AG15" s="1" t="s">
        <v>251</v>
      </c>
      <c r="AH15" s="1" t="s">
        <v>272</v>
      </c>
      <c r="AI15" s="1" t="s">
        <v>273</v>
      </c>
      <c r="AJ15" s="1" t="s">
        <v>274</v>
      </c>
      <c r="AK15" s="1" t="s">
        <v>251</v>
      </c>
      <c r="AL15" s="1" t="s">
        <v>251</v>
      </c>
      <c r="AM15" s="1" t="s">
        <v>252</v>
      </c>
      <c r="AN15" s="19" t="s">
        <v>251</v>
      </c>
      <c r="AO15" s="1" t="s">
        <v>251</v>
      </c>
      <c r="AP15" s="12" t="s">
        <v>249</v>
      </c>
      <c r="AQ15" s="12" t="s">
        <v>10</v>
      </c>
      <c r="AR15" s="12" t="s">
        <v>248</v>
      </c>
      <c r="AS15" s="12" t="s">
        <v>248</v>
      </c>
      <c r="AT15" s="12" t="s">
        <v>248</v>
      </c>
      <c r="AU15" s="12" t="s">
        <v>10</v>
      </c>
      <c r="AV15" s="12" t="s">
        <v>247</v>
      </c>
      <c r="AW15" s="12" t="s">
        <v>248</v>
      </c>
      <c r="AX15" s="12" t="s">
        <v>247</v>
      </c>
      <c r="AY15" s="12" t="s">
        <v>249</v>
      </c>
      <c r="AZ15" t="s">
        <v>249</v>
      </c>
      <c r="BA15" t="s">
        <v>275</v>
      </c>
      <c r="BB15" t="s">
        <v>276</v>
      </c>
      <c r="BC15" t="s">
        <v>277</v>
      </c>
      <c r="BD15" t="s">
        <v>278</v>
      </c>
      <c r="BE15" t="s">
        <v>10</v>
      </c>
      <c r="BF15" t="s">
        <v>247</v>
      </c>
      <c r="BG15" t="s">
        <v>247</v>
      </c>
      <c r="BH15" t="s">
        <v>247</v>
      </c>
      <c r="BI15" t="s">
        <v>247</v>
      </c>
    </row>
    <row r="16" spans="1:61" ht="12.75">
      <c r="A16" s="8">
        <v>5</v>
      </c>
      <c r="B16" s="1" t="s">
        <v>249</v>
      </c>
      <c r="C16" s="1" t="s">
        <v>247</v>
      </c>
      <c r="D16" s="1" t="s">
        <v>249</v>
      </c>
      <c r="E16" s="1" t="s">
        <v>10</v>
      </c>
      <c r="F16" s="1" t="s">
        <v>248</v>
      </c>
      <c r="G16" s="1" t="s">
        <v>10</v>
      </c>
      <c r="H16" s="1" t="s">
        <v>248</v>
      </c>
      <c r="I16" s="1" t="s">
        <v>250</v>
      </c>
      <c r="J16" s="1" t="s">
        <v>10</v>
      </c>
      <c r="K16" s="1" t="s">
        <v>248</v>
      </c>
      <c r="L16" s="1" t="s">
        <v>10</v>
      </c>
      <c r="M16" s="1" t="s">
        <v>247</v>
      </c>
      <c r="N16" s="1" t="s">
        <v>10</v>
      </c>
      <c r="O16" s="1" t="s">
        <v>249</v>
      </c>
      <c r="P16" s="1" t="s">
        <v>10</v>
      </c>
      <c r="Q16" s="1" t="s">
        <v>247</v>
      </c>
      <c r="R16" s="1" t="s">
        <v>10</v>
      </c>
      <c r="S16" s="1" t="s">
        <v>250</v>
      </c>
      <c r="T16" s="1" t="s">
        <v>250</v>
      </c>
      <c r="U16" s="1" t="s">
        <v>248</v>
      </c>
      <c r="V16" s="1" t="s">
        <v>249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249</v>
      </c>
      <c r="AB16" s="1" t="s">
        <v>247</v>
      </c>
      <c r="AC16" s="1" t="s">
        <v>249</v>
      </c>
      <c r="AD16" s="1" t="s">
        <v>10</v>
      </c>
      <c r="AE16" s="1" t="s">
        <v>248</v>
      </c>
      <c r="AF16" s="1" t="s">
        <v>279</v>
      </c>
      <c r="AG16" s="1" t="s">
        <v>251</v>
      </c>
      <c r="AH16" s="1" t="s">
        <v>251</v>
      </c>
      <c r="AI16" s="1" t="s">
        <v>280</v>
      </c>
      <c r="AJ16" s="1" t="s">
        <v>281</v>
      </c>
      <c r="AK16" s="1" t="s">
        <v>251</v>
      </c>
      <c r="AL16" s="1" t="s">
        <v>273</v>
      </c>
      <c r="AM16" s="1" t="s">
        <v>261</v>
      </c>
      <c r="AN16" s="19" t="s">
        <v>251</v>
      </c>
      <c r="AO16" s="1" t="s">
        <v>252</v>
      </c>
      <c r="AP16" s="12" t="s">
        <v>248</v>
      </c>
      <c r="AQ16" s="12" t="s">
        <v>248</v>
      </c>
      <c r="AR16" s="12" t="s">
        <v>248</v>
      </c>
      <c r="AS16" s="12" t="s">
        <v>10</v>
      </c>
      <c r="AT16" s="12" t="s">
        <v>248</v>
      </c>
      <c r="AU16" s="12" t="s">
        <v>248</v>
      </c>
      <c r="AV16" s="12" t="s">
        <v>247</v>
      </c>
      <c r="AW16" s="12" t="s">
        <v>247</v>
      </c>
      <c r="AX16" s="12" t="s">
        <v>10</v>
      </c>
      <c r="AY16" s="12" t="s">
        <v>249</v>
      </c>
      <c r="AZ16" t="s">
        <v>248</v>
      </c>
      <c r="BA16" t="s">
        <v>282</v>
      </c>
      <c r="BB16" t="s">
        <v>283</v>
      </c>
      <c r="BC16" t="s">
        <v>284</v>
      </c>
      <c r="BD16" t="s">
        <v>285</v>
      </c>
      <c r="BE16" t="s">
        <v>248</v>
      </c>
      <c r="BF16" t="s">
        <v>249</v>
      </c>
      <c r="BG16" t="s">
        <v>249</v>
      </c>
      <c r="BH16" t="s">
        <v>248</v>
      </c>
      <c r="BI16" t="s">
        <v>10</v>
      </c>
    </row>
    <row r="17" spans="1:61" ht="12.75">
      <c r="A17" s="8">
        <v>6</v>
      </c>
      <c r="B17" s="1" t="s">
        <v>10</v>
      </c>
      <c r="C17" s="1" t="s">
        <v>10</v>
      </c>
      <c r="D17" s="1" t="s">
        <v>248</v>
      </c>
      <c r="E17" s="1" t="s">
        <v>248</v>
      </c>
      <c r="F17" s="1" t="s">
        <v>10</v>
      </c>
      <c r="G17" s="1" t="s">
        <v>10</v>
      </c>
      <c r="H17" s="1" t="s">
        <v>10</v>
      </c>
      <c r="I17" s="1" t="s">
        <v>249</v>
      </c>
      <c r="J17" s="1" t="s">
        <v>10</v>
      </c>
      <c r="K17" s="1" t="s">
        <v>10</v>
      </c>
      <c r="L17" s="1" t="s">
        <v>10</v>
      </c>
      <c r="M17" s="1" t="s">
        <v>247</v>
      </c>
      <c r="N17" s="1" t="s">
        <v>248</v>
      </c>
      <c r="O17" s="1" t="s">
        <v>247</v>
      </c>
      <c r="P17" s="1" t="s">
        <v>10</v>
      </c>
      <c r="Q17" s="1" t="s">
        <v>247</v>
      </c>
      <c r="R17" s="1" t="s">
        <v>10</v>
      </c>
      <c r="S17" s="1" t="s">
        <v>248</v>
      </c>
      <c r="T17" s="1" t="s">
        <v>10</v>
      </c>
      <c r="U17" s="1" t="s">
        <v>10</v>
      </c>
      <c r="V17" s="1" t="s">
        <v>10</v>
      </c>
      <c r="W17" s="1" t="s">
        <v>250</v>
      </c>
      <c r="X17" s="1" t="s">
        <v>10</v>
      </c>
      <c r="Y17" s="1" t="s">
        <v>10</v>
      </c>
      <c r="Z17" s="1" t="s">
        <v>10</v>
      </c>
      <c r="AA17" s="1" t="s">
        <v>10</v>
      </c>
      <c r="AB17" s="1" t="s">
        <v>10</v>
      </c>
      <c r="AC17" s="1" t="s">
        <v>10</v>
      </c>
      <c r="AD17" s="1" t="s">
        <v>249</v>
      </c>
      <c r="AE17" s="1" t="s">
        <v>10</v>
      </c>
      <c r="AF17" s="1" t="s">
        <v>268</v>
      </c>
      <c r="AG17" s="1" t="s">
        <v>251</v>
      </c>
      <c r="AH17" s="1" t="s">
        <v>286</v>
      </c>
      <c r="AI17" s="1" t="s">
        <v>273</v>
      </c>
      <c r="AJ17" s="1" t="s">
        <v>269</v>
      </c>
      <c r="AK17" s="1" t="s">
        <v>287</v>
      </c>
      <c r="AL17" s="1" t="s">
        <v>288</v>
      </c>
      <c r="AM17" s="1" t="s">
        <v>289</v>
      </c>
      <c r="AN17" s="19" t="s">
        <v>251</v>
      </c>
      <c r="AO17" s="1" t="s">
        <v>290</v>
      </c>
      <c r="AP17" s="12" t="s">
        <v>10</v>
      </c>
      <c r="AQ17" s="12" t="s">
        <v>248</v>
      </c>
      <c r="AR17" s="12" t="s">
        <v>248</v>
      </c>
      <c r="AS17" s="12" t="s">
        <v>247</v>
      </c>
      <c r="AT17" s="12" t="s">
        <v>10</v>
      </c>
      <c r="AU17" s="12" t="s">
        <v>248</v>
      </c>
      <c r="AV17" s="12" t="s">
        <v>249</v>
      </c>
      <c r="AW17" s="12" t="s">
        <v>247</v>
      </c>
      <c r="AX17" s="12" t="s">
        <v>249</v>
      </c>
      <c r="AY17" s="12" t="s">
        <v>249</v>
      </c>
      <c r="AZ17" t="s">
        <v>10</v>
      </c>
      <c r="BA17" t="s">
        <v>291</v>
      </c>
      <c r="BB17" t="s">
        <v>292</v>
      </c>
      <c r="BC17" t="s">
        <v>293</v>
      </c>
      <c r="BD17" t="s">
        <v>294</v>
      </c>
      <c r="BE17" t="s">
        <v>248</v>
      </c>
      <c r="BF17" t="s">
        <v>247</v>
      </c>
      <c r="BG17" t="s">
        <v>247</v>
      </c>
      <c r="BH17" t="s">
        <v>10</v>
      </c>
      <c r="BI17" t="s">
        <v>247</v>
      </c>
    </row>
    <row r="18" spans="1:61" ht="12.75">
      <c r="A18" s="8">
        <v>7</v>
      </c>
      <c r="B18" s="1" t="s">
        <v>10</v>
      </c>
      <c r="C18" s="1" t="s">
        <v>248</v>
      </c>
      <c r="D18" s="1" t="s">
        <v>10</v>
      </c>
      <c r="E18" s="1" t="s">
        <v>248</v>
      </c>
      <c r="F18" s="1" t="s">
        <v>10</v>
      </c>
      <c r="G18" s="1" t="s">
        <v>10</v>
      </c>
      <c r="H18" s="1" t="s">
        <v>249</v>
      </c>
      <c r="I18" s="1" t="s">
        <v>249</v>
      </c>
      <c r="J18" s="1" t="s">
        <v>249</v>
      </c>
      <c r="K18" s="1" t="s">
        <v>10</v>
      </c>
      <c r="L18" s="1" t="s">
        <v>10</v>
      </c>
      <c r="M18" s="1" t="s">
        <v>10</v>
      </c>
      <c r="N18" s="1" t="s">
        <v>249</v>
      </c>
      <c r="O18" s="1" t="s">
        <v>248</v>
      </c>
      <c r="P18" s="1" t="s">
        <v>10</v>
      </c>
      <c r="Q18" s="1" t="s">
        <v>10</v>
      </c>
      <c r="R18" s="1" t="s">
        <v>250</v>
      </c>
      <c r="S18" s="1" t="s">
        <v>248</v>
      </c>
      <c r="T18" s="1" t="s">
        <v>250</v>
      </c>
      <c r="U18" s="1" t="s">
        <v>10</v>
      </c>
      <c r="V18" s="1" t="s">
        <v>247</v>
      </c>
      <c r="W18" s="1" t="s">
        <v>10</v>
      </c>
      <c r="X18" s="1" t="s">
        <v>10</v>
      </c>
      <c r="Y18" s="1" t="s">
        <v>250</v>
      </c>
      <c r="Z18" s="1" t="s">
        <v>10</v>
      </c>
      <c r="AA18" s="1" t="s">
        <v>10</v>
      </c>
      <c r="AB18" s="1" t="s">
        <v>10</v>
      </c>
      <c r="AC18" s="1" t="s">
        <v>10</v>
      </c>
      <c r="AD18" s="1" t="s">
        <v>250</v>
      </c>
      <c r="AE18" s="1" t="s">
        <v>10</v>
      </c>
      <c r="AF18" s="1" t="s">
        <v>268</v>
      </c>
      <c r="AG18" s="1" t="s">
        <v>251</v>
      </c>
      <c r="AH18" s="1" t="s">
        <v>295</v>
      </c>
      <c r="AI18" s="1" t="s">
        <v>252</v>
      </c>
      <c r="AJ18" s="1" t="s">
        <v>296</v>
      </c>
      <c r="AK18" s="1" t="s">
        <v>297</v>
      </c>
      <c r="AL18" s="1" t="s">
        <v>251</v>
      </c>
      <c r="AM18" s="1" t="s">
        <v>251</v>
      </c>
      <c r="AN18" s="19" t="s">
        <v>251</v>
      </c>
      <c r="AO18" s="1" t="s">
        <v>251</v>
      </c>
      <c r="AP18" s="12" t="s">
        <v>10</v>
      </c>
      <c r="AQ18" s="12" t="s">
        <v>10</v>
      </c>
      <c r="AR18" s="12" t="s">
        <v>248</v>
      </c>
      <c r="AS18" s="12" t="s">
        <v>248</v>
      </c>
      <c r="AT18" s="12" t="s">
        <v>10</v>
      </c>
      <c r="AU18" s="12" t="s">
        <v>247</v>
      </c>
      <c r="AV18" s="12" t="s">
        <v>249</v>
      </c>
      <c r="AW18" s="12" t="s">
        <v>247</v>
      </c>
      <c r="AX18" s="12" t="s">
        <v>10</v>
      </c>
      <c r="AY18" s="12" t="s">
        <v>249</v>
      </c>
      <c r="AZ18" t="s">
        <v>10</v>
      </c>
      <c r="BA18" t="s">
        <v>298</v>
      </c>
      <c r="BB18" t="s">
        <v>255</v>
      </c>
      <c r="BC18" t="s">
        <v>299</v>
      </c>
      <c r="BD18" t="s">
        <v>300</v>
      </c>
      <c r="BE18" t="s">
        <v>10</v>
      </c>
      <c r="BF18" t="s">
        <v>10</v>
      </c>
      <c r="BG18" t="s">
        <v>10</v>
      </c>
      <c r="BH18" t="s">
        <v>249</v>
      </c>
      <c r="BI18" t="s">
        <v>10</v>
      </c>
    </row>
    <row r="19" spans="1:61" ht="12.75">
      <c r="A19" s="8">
        <v>8</v>
      </c>
      <c r="B19" s="1" t="s">
        <v>10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250</v>
      </c>
      <c r="H19" s="1" t="s">
        <v>249</v>
      </c>
      <c r="I19" s="1" t="s">
        <v>249</v>
      </c>
      <c r="J19" s="1" t="s">
        <v>247</v>
      </c>
      <c r="K19" s="1" t="s">
        <v>247</v>
      </c>
      <c r="L19" s="1" t="s">
        <v>247</v>
      </c>
      <c r="M19" s="1" t="s">
        <v>248</v>
      </c>
      <c r="N19" s="1" t="s">
        <v>249</v>
      </c>
      <c r="O19" s="1" t="s">
        <v>249</v>
      </c>
      <c r="P19" s="1" t="s">
        <v>10</v>
      </c>
      <c r="Q19" s="1" t="s">
        <v>247</v>
      </c>
      <c r="R19" s="1" t="s">
        <v>250</v>
      </c>
      <c r="S19" s="1" t="s">
        <v>10</v>
      </c>
      <c r="T19" s="1" t="s">
        <v>249</v>
      </c>
      <c r="U19" s="1" t="s">
        <v>248</v>
      </c>
      <c r="V19" s="1" t="s">
        <v>249</v>
      </c>
      <c r="W19" s="1" t="s">
        <v>250</v>
      </c>
      <c r="X19" s="1" t="s">
        <v>10</v>
      </c>
      <c r="Y19" s="1" t="s">
        <v>10</v>
      </c>
      <c r="Z19" s="1" t="s">
        <v>247</v>
      </c>
      <c r="AA19" s="1" t="s">
        <v>10</v>
      </c>
      <c r="AB19" s="1" t="s">
        <v>249</v>
      </c>
      <c r="AC19" s="1" t="s">
        <v>10</v>
      </c>
      <c r="AD19" s="1" t="s">
        <v>250</v>
      </c>
      <c r="AE19" s="1" t="s">
        <v>248</v>
      </c>
      <c r="AF19" s="1" t="s">
        <v>251</v>
      </c>
      <c r="AG19" s="1" t="s">
        <v>251</v>
      </c>
      <c r="AH19" s="1" t="s">
        <v>301</v>
      </c>
      <c r="AI19" s="1" t="s">
        <v>251</v>
      </c>
      <c r="AJ19" s="1" t="s">
        <v>302</v>
      </c>
      <c r="AK19" s="1" t="s">
        <v>251</v>
      </c>
      <c r="AL19" s="1" t="s">
        <v>251</v>
      </c>
      <c r="AM19" s="1" t="s">
        <v>286</v>
      </c>
      <c r="AN19" s="19" t="s">
        <v>251</v>
      </c>
      <c r="AO19" s="1" t="s">
        <v>297</v>
      </c>
      <c r="AP19" s="12" t="s">
        <v>10</v>
      </c>
      <c r="AQ19" s="12" t="s">
        <v>249</v>
      </c>
      <c r="AR19" s="12" t="s">
        <v>10</v>
      </c>
      <c r="AS19" s="12" t="s">
        <v>249</v>
      </c>
      <c r="AT19" s="12" t="s">
        <v>10</v>
      </c>
      <c r="AU19" s="12" t="s">
        <v>247</v>
      </c>
      <c r="AV19" s="12" t="s">
        <v>249</v>
      </c>
      <c r="AW19" s="12" t="s">
        <v>247</v>
      </c>
      <c r="AX19" s="12" t="s">
        <v>249</v>
      </c>
      <c r="AY19" s="12" t="s">
        <v>249</v>
      </c>
      <c r="AZ19" t="s">
        <v>249</v>
      </c>
      <c r="BA19" t="s">
        <v>303</v>
      </c>
      <c r="BB19" t="s">
        <v>304</v>
      </c>
      <c r="BC19" t="s">
        <v>305</v>
      </c>
      <c r="BD19" t="s">
        <v>306</v>
      </c>
      <c r="BE19" t="s">
        <v>248</v>
      </c>
      <c r="BF19" t="s">
        <v>248</v>
      </c>
      <c r="BG19" t="s">
        <v>247</v>
      </c>
      <c r="BH19" t="s">
        <v>249</v>
      </c>
      <c r="BI19" t="s">
        <v>247</v>
      </c>
    </row>
    <row r="20" spans="1:61" ht="12.75">
      <c r="A20" s="8">
        <v>9</v>
      </c>
      <c r="B20" s="1" t="s">
        <v>249</v>
      </c>
      <c r="C20" s="1" t="s">
        <v>247</v>
      </c>
      <c r="D20" s="1" t="s">
        <v>10</v>
      </c>
      <c r="E20" s="1" t="s">
        <v>10</v>
      </c>
      <c r="F20" s="1" t="s">
        <v>248</v>
      </c>
      <c r="G20" s="1" t="s">
        <v>10</v>
      </c>
      <c r="H20" s="1" t="s">
        <v>10</v>
      </c>
      <c r="I20" s="1" t="s">
        <v>248</v>
      </c>
      <c r="J20" s="1" t="s">
        <v>10</v>
      </c>
      <c r="K20" s="1" t="s">
        <v>250</v>
      </c>
      <c r="L20" s="1" t="s">
        <v>247</v>
      </c>
      <c r="M20" s="1" t="s">
        <v>10</v>
      </c>
      <c r="N20" s="1" t="s">
        <v>248</v>
      </c>
      <c r="O20" s="1" t="s">
        <v>10</v>
      </c>
      <c r="P20" s="1" t="s">
        <v>249</v>
      </c>
      <c r="Q20" s="1" t="s">
        <v>10</v>
      </c>
      <c r="R20" s="1" t="s">
        <v>247</v>
      </c>
      <c r="S20" s="1" t="s">
        <v>248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10</v>
      </c>
      <c r="Y20" s="1" t="s">
        <v>10</v>
      </c>
      <c r="Z20" s="1" t="s">
        <v>249</v>
      </c>
      <c r="AA20" s="1" t="s">
        <v>10</v>
      </c>
      <c r="AB20" s="1" t="s">
        <v>10</v>
      </c>
      <c r="AC20" s="1" t="s">
        <v>10</v>
      </c>
      <c r="AD20" s="1" t="s">
        <v>250</v>
      </c>
      <c r="AE20" s="1" t="s">
        <v>10</v>
      </c>
      <c r="AF20" s="1" t="s">
        <v>251</v>
      </c>
      <c r="AG20" s="1" t="s">
        <v>287</v>
      </c>
      <c r="AH20" s="1" t="s">
        <v>307</v>
      </c>
      <c r="AI20" s="1" t="s">
        <v>251</v>
      </c>
      <c r="AJ20" s="1" t="s">
        <v>251</v>
      </c>
      <c r="AK20" s="1" t="s">
        <v>296</v>
      </c>
      <c r="AL20" s="1" t="s">
        <v>251</v>
      </c>
      <c r="AM20" s="1" t="s">
        <v>251</v>
      </c>
      <c r="AN20" s="19" t="s">
        <v>251</v>
      </c>
      <c r="AO20" s="1" t="s">
        <v>251</v>
      </c>
      <c r="AP20" s="12" t="s">
        <v>249</v>
      </c>
      <c r="AQ20" s="12" t="s">
        <v>10</v>
      </c>
      <c r="AR20" s="12" t="s">
        <v>248</v>
      </c>
      <c r="AS20" s="12" t="s">
        <v>249</v>
      </c>
      <c r="AT20" s="12" t="s">
        <v>10</v>
      </c>
      <c r="AU20" s="12" t="s">
        <v>249</v>
      </c>
      <c r="AV20" s="12" t="s">
        <v>10</v>
      </c>
      <c r="AW20" s="12" t="s">
        <v>249</v>
      </c>
      <c r="AX20" s="12" t="s">
        <v>247</v>
      </c>
      <c r="AY20" s="12" t="s">
        <v>248</v>
      </c>
      <c r="AZ20" t="s">
        <v>248</v>
      </c>
      <c r="BA20" t="s">
        <v>308</v>
      </c>
      <c r="BB20" t="s">
        <v>254</v>
      </c>
      <c r="BC20" t="s">
        <v>309</v>
      </c>
      <c r="BD20" t="s">
        <v>255</v>
      </c>
      <c r="BE20" t="s">
        <v>10</v>
      </c>
      <c r="BF20" t="s">
        <v>247</v>
      </c>
      <c r="BG20" t="s">
        <v>247</v>
      </c>
      <c r="BH20" t="s">
        <v>247</v>
      </c>
      <c r="BI20" t="s">
        <v>10</v>
      </c>
    </row>
    <row r="21" spans="1:61" ht="12.75">
      <c r="A21" s="8">
        <v>10</v>
      </c>
      <c r="B21" s="1" t="s">
        <v>10</v>
      </c>
      <c r="C21" s="1" t="s">
        <v>247</v>
      </c>
      <c r="D21" s="1" t="s">
        <v>10</v>
      </c>
      <c r="E21" s="1" t="s">
        <v>10</v>
      </c>
      <c r="F21" s="1" t="s">
        <v>249</v>
      </c>
      <c r="G21" s="1" t="s">
        <v>10</v>
      </c>
      <c r="H21" s="1" t="s">
        <v>248</v>
      </c>
      <c r="I21" s="1" t="s">
        <v>10</v>
      </c>
      <c r="J21" s="1" t="s">
        <v>249</v>
      </c>
      <c r="K21" s="1" t="s">
        <v>249</v>
      </c>
      <c r="L21" s="1" t="s">
        <v>10</v>
      </c>
      <c r="M21" s="1" t="s">
        <v>10</v>
      </c>
      <c r="N21" s="1" t="s">
        <v>248</v>
      </c>
      <c r="O21" s="1" t="s">
        <v>248</v>
      </c>
      <c r="P21" s="1" t="s">
        <v>10</v>
      </c>
      <c r="Q21" s="1" t="s">
        <v>248</v>
      </c>
      <c r="R21" s="1" t="s">
        <v>10</v>
      </c>
      <c r="S21" s="1" t="s">
        <v>247</v>
      </c>
      <c r="T21" s="1" t="s">
        <v>250</v>
      </c>
      <c r="U21" s="1" t="s">
        <v>248</v>
      </c>
      <c r="V21" s="1" t="s">
        <v>10</v>
      </c>
      <c r="W21" s="1" t="s">
        <v>10</v>
      </c>
      <c r="X21" s="1" t="s">
        <v>10</v>
      </c>
      <c r="Y21" s="1" t="s">
        <v>10</v>
      </c>
      <c r="Z21" s="1" t="s">
        <v>248</v>
      </c>
      <c r="AA21" s="1" t="s">
        <v>10</v>
      </c>
      <c r="AB21" s="1" t="s">
        <v>10</v>
      </c>
      <c r="AC21" s="1" t="s">
        <v>10</v>
      </c>
      <c r="AD21" s="1" t="s">
        <v>250</v>
      </c>
      <c r="AE21" s="1" t="s">
        <v>10</v>
      </c>
      <c r="AF21" s="1" t="s">
        <v>251</v>
      </c>
      <c r="AG21" s="1" t="s">
        <v>251</v>
      </c>
      <c r="AH21" s="1" t="s">
        <v>296</v>
      </c>
      <c r="AI21" s="1" t="s">
        <v>251</v>
      </c>
      <c r="AJ21" s="1" t="s">
        <v>251</v>
      </c>
      <c r="AK21" s="1" t="s">
        <v>251</v>
      </c>
      <c r="AL21" s="1" t="s">
        <v>251</v>
      </c>
      <c r="AM21" s="1" t="s">
        <v>251</v>
      </c>
      <c r="AN21" s="19" t="s">
        <v>251</v>
      </c>
      <c r="AO21" s="1" t="s">
        <v>280</v>
      </c>
      <c r="AP21" s="12" t="s">
        <v>10</v>
      </c>
      <c r="AQ21" s="12" t="s">
        <v>247</v>
      </c>
      <c r="AR21" s="12" t="s">
        <v>248</v>
      </c>
      <c r="AS21" s="12" t="s">
        <v>247</v>
      </c>
      <c r="AT21" s="12" t="s">
        <v>248</v>
      </c>
      <c r="AU21" s="12" t="s">
        <v>249</v>
      </c>
      <c r="AV21" s="12" t="s">
        <v>248</v>
      </c>
      <c r="AW21" s="12" t="s">
        <v>248</v>
      </c>
      <c r="AX21" s="12" t="s">
        <v>10</v>
      </c>
      <c r="AY21" s="12" t="s">
        <v>249</v>
      </c>
      <c r="AZ21" t="s">
        <v>248</v>
      </c>
      <c r="BA21" t="s">
        <v>310</v>
      </c>
      <c r="BB21" t="s">
        <v>311</v>
      </c>
      <c r="BC21" t="s">
        <v>312</v>
      </c>
      <c r="BD21" t="s">
        <v>313</v>
      </c>
      <c r="BE21" t="s">
        <v>10</v>
      </c>
      <c r="BF21" t="s">
        <v>248</v>
      </c>
      <c r="BG21" t="s">
        <v>247</v>
      </c>
      <c r="BH21" t="s">
        <v>10</v>
      </c>
      <c r="BI21" t="s">
        <v>10</v>
      </c>
    </row>
    <row r="22" spans="1:61" ht="12.75">
      <c r="A22" s="8">
        <v>11</v>
      </c>
      <c r="B22" s="1" t="s">
        <v>249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248</v>
      </c>
      <c r="I22" s="1" t="s">
        <v>249</v>
      </c>
      <c r="J22" s="1" t="s">
        <v>10</v>
      </c>
      <c r="K22" s="1" t="s">
        <v>247</v>
      </c>
      <c r="L22" s="1" t="s">
        <v>10</v>
      </c>
      <c r="M22" s="1" t="s">
        <v>10</v>
      </c>
      <c r="N22" s="1" t="s">
        <v>249</v>
      </c>
      <c r="O22" s="1" t="s">
        <v>10</v>
      </c>
      <c r="P22" s="1" t="s">
        <v>10</v>
      </c>
      <c r="Q22" s="1" t="s">
        <v>247</v>
      </c>
      <c r="R22" s="1" t="s">
        <v>248</v>
      </c>
      <c r="S22" s="1" t="s">
        <v>10</v>
      </c>
      <c r="T22" s="1" t="s">
        <v>248</v>
      </c>
      <c r="U22" s="1" t="s">
        <v>10</v>
      </c>
      <c r="V22" s="1" t="s">
        <v>10</v>
      </c>
      <c r="W22" s="1" t="s">
        <v>10</v>
      </c>
      <c r="X22" s="1" t="s">
        <v>10</v>
      </c>
      <c r="Y22" s="1" t="s">
        <v>10</v>
      </c>
      <c r="Z22" s="1" t="s">
        <v>10</v>
      </c>
      <c r="AA22" s="1" t="s">
        <v>10</v>
      </c>
      <c r="AB22" s="1" t="s">
        <v>10</v>
      </c>
      <c r="AC22" s="1" t="s">
        <v>10</v>
      </c>
      <c r="AD22" s="1" t="s">
        <v>10</v>
      </c>
      <c r="AE22" s="1" t="s">
        <v>10</v>
      </c>
      <c r="AF22" s="1" t="s">
        <v>268</v>
      </c>
      <c r="AG22" s="1" t="s">
        <v>251</v>
      </c>
      <c r="AH22" s="1" t="s">
        <v>301</v>
      </c>
      <c r="AI22" s="1" t="s">
        <v>273</v>
      </c>
      <c r="AJ22" s="1" t="s">
        <v>314</v>
      </c>
      <c r="AK22" s="1" t="s">
        <v>287</v>
      </c>
      <c r="AL22" s="1" t="s">
        <v>251</v>
      </c>
      <c r="AM22" s="1" t="s">
        <v>251</v>
      </c>
      <c r="AN22" s="19" t="s">
        <v>251</v>
      </c>
      <c r="AO22" s="1" t="s">
        <v>301</v>
      </c>
      <c r="AP22" s="12" t="s">
        <v>10</v>
      </c>
      <c r="AQ22" s="12" t="s">
        <v>249</v>
      </c>
      <c r="AR22" s="12" t="s">
        <v>248</v>
      </c>
      <c r="AS22" s="12" t="s">
        <v>247</v>
      </c>
      <c r="AT22" s="12" t="s">
        <v>10</v>
      </c>
      <c r="AU22" s="12" t="s">
        <v>247</v>
      </c>
      <c r="AV22" s="12" t="s">
        <v>249</v>
      </c>
      <c r="AW22" s="12" t="s">
        <v>248</v>
      </c>
      <c r="AX22" s="12" t="s">
        <v>10</v>
      </c>
      <c r="AY22" s="12" t="s">
        <v>249</v>
      </c>
      <c r="AZ22" t="s">
        <v>248</v>
      </c>
      <c r="BA22" t="s">
        <v>265</v>
      </c>
      <c r="BB22" t="s">
        <v>315</v>
      </c>
      <c r="BC22" t="s">
        <v>316</v>
      </c>
      <c r="BD22" t="s">
        <v>317</v>
      </c>
      <c r="BE22" t="s">
        <v>249</v>
      </c>
      <c r="BF22" t="s">
        <v>249</v>
      </c>
      <c r="BG22" t="s">
        <v>249</v>
      </c>
      <c r="BH22" t="s">
        <v>247</v>
      </c>
      <c r="BI22" t="s">
        <v>10</v>
      </c>
    </row>
    <row r="23" spans="1:61" ht="12.75">
      <c r="A23" s="8">
        <v>12</v>
      </c>
      <c r="B23" s="1" t="s">
        <v>10</v>
      </c>
      <c r="C23" s="1" t="s">
        <v>248</v>
      </c>
      <c r="D23" s="1" t="s">
        <v>10</v>
      </c>
      <c r="E23" s="1" t="s">
        <v>10</v>
      </c>
      <c r="F23" s="1" t="s">
        <v>10</v>
      </c>
      <c r="G23" s="1" t="s">
        <v>247</v>
      </c>
      <c r="H23" s="1" t="s">
        <v>10</v>
      </c>
      <c r="I23" s="1" t="s">
        <v>249</v>
      </c>
      <c r="J23" s="1" t="s">
        <v>249</v>
      </c>
      <c r="K23" s="1" t="s">
        <v>10</v>
      </c>
      <c r="L23" s="1" t="s">
        <v>248</v>
      </c>
      <c r="M23" s="1" t="s">
        <v>10</v>
      </c>
      <c r="N23" s="1" t="s">
        <v>248</v>
      </c>
      <c r="O23" s="1" t="s">
        <v>10</v>
      </c>
      <c r="P23" s="1" t="s">
        <v>10</v>
      </c>
      <c r="Q23" s="1" t="s">
        <v>250</v>
      </c>
      <c r="R23" s="1" t="s">
        <v>10</v>
      </c>
      <c r="S23" s="1" t="s">
        <v>10</v>
      </c>
      <c r="T23" s="1" t="s">
        <v>10</v>
      </c>
      <c r="U23" s="1" t="s">
        <v>10</v>
      </c>
      <c r="V23" s="1" t="s">
        <v>10</v>
      </c>
      <c r="W23" s="1" t="s">
        <v>10</v>
      </c>
      <c r="X23" s="1" t="s">
        <v>249</v>
      </c>
      <c r="Y23" s="1" t="s">
        <v>10</v>
      </c>
      <c r="Z23" s="1" t="s">
        <v>10</v>
      </c>
      <c r="AA23" s="1" t="s">
        <v>10</v>
      </c>
      <c r="AB23" s="1" t="s">
        <v>10</v>
      </c>
      <c r="AC23" s="1" t="s">
        <v>10</v>
      </c>
      <c r="AD23" s="1" t="s">
        <v>10</v>
      </c>
      <c r="AE23" s="1" t="s">
        <v>249</v>
      </c>
      <c r="AF23" s="1" t="s">
        <v>314</v>
      </c>
      <c r="AG23" s="1" t="s">
        <v>251</v>
      </c>
      <c r="AH23" s="1" t="s">
        <v>318</v>
      </c>
      <c r="AI23" s="1" t="s">
        <v>251</v>
      </c>
      <c r="AJ23" s="1" t="s">
        <v>252</v>
      </c>
      <c r="AK23" s="1" t="s">
        <v>314</v>
      </c>
      <c r="AL23" s="1" t="s">
        <v>251</v>
      </c>
      <c r="AM23" s="1" t="s">
        <v>251</v>
      </c>
      <c r="AN23" s="19" t="s">
        <v>251</v>
      </c>
      <c r="AO23" s="1" t="s">
        <v>251</v>
      </c>
      <c r="AP23" s="12" t="s">
        <v>249</v>
      </c>
      <c r="AQ23" s="12" t="s">
        <v>249</v>
      </c>
      <c r="AR23" s="12" t="s">
        <v>10</v>
      </c>
      <c r="AS23" s="12" t="s">
        <v>247</v>
      </c>
      <c r="AT23" s="12" t="s">
        <v>10</v>
      </c>
      <c r="AU23" s="12" t="s">
        <v>10</v>
      </c>
      <c r="AV23" s="12" t="s">
        <v>10</v>
      </c>
      <c r="AW23" s="12" t="s">
        <v>249</v>
      </c>
      <c r="AX23" s="12" t="s">
        <v>247</v>
      </c>
      <c r="AY23" s="12" t="s">
        <v>249</v>
      </c>
      <c r="AZ23" t="s">
        <v>10</v>
      </c>
      <c r="BA23" t="s">
        <v>319</v>
      </c>
      <c r="BB23" t="s">
        <v>255</v>
      </c>
      <c r="BC23" t="s">
        <v>316</v>
      </c>
      <c r="BD23" t="s">
        <v>255</v>
      </c>
      <c r="BE23" t="s">
        <v>10</v>
      </c>
      <c r="BF23" t="s">
        <v>10</v>
      </c>
      <c r="BG23" t="s">
        <v>10</v>
      </c>
      <c r="BH23" t="s">
        <v>10</v>
      </c>
      <c r="BI23" t="s">
        <v>10</v>
      </c>
    </row>
    <row r="24" spans="1:61" ht="12.75">
      <c r="A24" s="8">
        <v>13</v>
      </c>
      <c r="B24" s="1" t="s">
        <v>248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248</v>
      </c>
      <c r="H24" s="1" t="s">
        <v>10</v>
      </c>
      <c r="I24" s="1" t="s">
        <v>249</v>
      </c>
      <c r="J24" s="1" t="s">
        <v>248</v>
      </c>
      <c r="K24" s="1" t="s">
        <v>10</v>
      </c>
      <c r="L24" s="1" t="s">
        <v>10</v>
      </c>
      <c r="M24" s="1" t="s">
        <v>10</v>
      </c>
      <c r="N24" s="1" t="s">
        <v>249</v>
      </c>
      <c r="O24" s="1" t="s">
        <v>10</v>
      </c>
      <c r="P24" s="1" t="s">
        <v>10</v>
      </c>
      <c r="Q24" s="1" t="s">
        <v>249</v>
      </c>
      <c r="R24" s="1" t="s">
        <v>250</v>
      </c>
      <c r="S24" s="1" t="s">
        <v>248</v>
      </c>
      <c r="T24" s="1" t="s">
        <v>10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10</v>
      </c>
      <c r="Z24" s="1" t="s">
        <v>10</v>
      </c>
      <c r="AA24" s="1" t="s">
        <v>10</v>
      </c>
      <c r="AB24" s="1" t="s">
        <v>10</v>
      </c>
      <c r="AC24" s="1" t="s">
        <v>10</v>
      </c>
      <c r="AD24" s="1" t="s">
        <v>249</v>
      </c>
      <c r="AE24" s="1" t="s">
        <v>10</v>
      </c>
      <c r="AF24" s="1" t="s">
        <v>251</v>
      </c>
      <c r="AG24" s="1" t="s">
        <v>251</v>
      </c>
      <c r="AH24" s="1" t="s">
        <v>296</v>
      </c>
      <c r="AI24" s="1" t="s">
        <v>251</v>
      </c>
      <c r="AJ24" s="1" t="s">
        <v>307</v>
      </c>
      <c r="AK24" s="1" t="s">
        <v>260</v>
      </c>
      <c r="AL24" s="1" t="s">
        <v>251</v>
      </c>
      <c r="AM24" s="1" t="s">
        <v>251</v>
      </c>
      <c r="AN24" s="19" t="s">
        <v>251</v>
      </c>
      <c r="AO24" s="1" t="s">
        <v>251</v>
      </c>
      <c r="AP24" s="12" t="s">
        <v>10</v>
      </c>
      <c r="AQ24" s="12" t="s">
        <v>10</v>
      </c>
      <c r="AR24" s="12" t="s">
        <v>248</v>
      </c>
      <c r="AS24" s="12" t="s">
        <v>10</v>
      </c>
      <c r="AT24" s="12" t="s">
        <v>10</v>
      </c>
      <c r="AU24" s="12" t="s">
        <v>10</v>
      </c>
      <c r="AV24" s="12" t="s">
        <v>10</v>
      </c>
      <c r="AW24" s="12" t="s">
        <v>247</v>
      </c>
      <c r="AX24" s="12" t="s">
        <v>247</v>
      </c>
      <c r="AY24" s="12" t="s">
        <v>249</v>
      </c>
      <c r="AZ24" t="s">
        <v>10</v>
      </c>
      <c r="BA24" t="s">
        <v>255</v>
      </c>
      <c r="BB24" t="s">
        <v>254</v>
      </c>
      <c r="BC24" t="s">
        <v>320</v>
      </c>
      <c r="BD24" t="s">
        <v>321</v>
      </c>
      <c r="BE24" t="s">
        <v>10</v>
      </c>
      <c r="BF24" t="s">
        <v>248</v>
      </c>
      <c r="BG24" t="s">
        <v>10</v>
      </c>
      <c r="BH24" t="s">
        <v>10</v>
      </c>
      <c r="BI24" t="s">
        <v>10</v>
      </c>
    </row>
    <row r="25" spans="1:61" ht="12.75">
      <c r="A25" s="8">
        <v>14</v>
      </c>
      <c r="B25" s="1" t="s">
        <v>10</v>
      </c>
      <c r="C25" s="1" t="s">
        <v>248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249</v>
      </c>
      <c r="I25" s="1" t="s">
        <v>249</v>
      </c>
      <c r="J25" s="1" t="s">
        <v>10</v>
      </c>
      <c r="K25" s="1" t="s">
        <v>10</v>
      </c>
      <c r="L25" s="1" t="s">
        <v>10</v>
      </c>
      <c r="M25" s="1" t="s">
        <v>10</v>
      </c>
      <c r="N25" s="1" t="s">
        <v>10</v>
      </c>
      <c r="O25" s="1" t="s">
        <v>10</v>
      </c>
      <c r="P25" s="1" t="s">
        <v>10</v>
      </c>
      <c r="Q25" s="1" t="s">
        <v>249</v>
      </c>
      <c r="R25" s="1" t="s">
        <v>10</v>
      </c>
      <c r="S25" s="1" t="s">
        <v>10</v>
      </c>
      <c r="T25" s="1" t="s">
        <v>10</v>
      </c>
      <c r="U25" s="1" t="s">
        <v>10</v>
      </c>
      <c r="V25" s="1" t="s">
        <v>10</v>
      </c>
      <c r="W25" s="1" t="s">
        <v>250</v>
      </c>
      <c r="X25" s="1" t="s">
        <v>10</v>
      </c>
      <c r="Y25" s="1" t="s">
        <v>10</v>
      </c>
      <c r="Z25" s="1" t="s">
        <v>10</v>
      </c>
      <c r="AA25" s="1" t="s">
        <v>10</v>
      </c>
      <c r="AB25" s="1" t="s">
        <v>10</v>
      </c>
      <c r="AC25" s="1" t="s">
        <v>10</v>
      </c>
      <c r="AD25" s="1" t="s">
        <v>10</v>
      </c>
      <c r="AE25" s="1" t="s">
        <v>10</v>
      </c>
      <c r="AF25" s="1" t="s">
        <v>251</v>
      </c>
      <c r="AG25" s="1" t="s">
        <v>251</v>
      </c>
      <c r="AH25" s="1" t="s">
        <v>252</v>
      </c>
      <c r="AI25" s="1" t="s">
        <v>251</v>
      </c>
      <c r="AJ25" s="1" t="s">
        <v>251</v>
      </c>
      <c r="AK25" s="1" t="s">
        <v>251</v>
      </c>
      <c r="AL25" s="1" t="s">
        <v>251</v>
      </c>
      <c r="AM25" s="1" t="s">
        <v>322</v>
      </c>
      <c r="AN25" s="19" t="s">
        <v>251</v>
      </c>
      <c r="AO25" s="1" t="s">
        <v>251</v>
      </c>
      <c r="AP25" s="12" t="s">
        <v>10</v>
      </c>
      <c r="AQ25" s="12" t="s">
        <v>10</v>
      </c>
      <c r="AR25" s="12" t="s">
        <v>248</v>
      </c>
      <c r="AS25" s="12" t="s">
        <v>10</v>
      </c>
      <c r="AT25" s="12" t="s">
        <v>248</v>
      </c>
      <c r="AU25" s="12" t="s">
        <v>10</v>
      </c>
      <c r="AV25" s="12" t="s">
        <v>10</v>
      </c>
      <c r="AW25" s="12" t="s">
        <v>249</v>
      </c>
      <c r="AX25" s="12" t="s">
        <v>10</v>
      </c>
      <c r="AY25" s="12" t="s">
        <v>249</v>
      </c>
      <c r="AZ25" t="s">
        <v>247</v>
      </c>
      <c r="BA25" t="s">
        <v>323</v>
      </c>
      <c r="BB25" t="s">
        <v>315</v>
      </c>
      <c r="BC25" t="s">
        <v>324</v>
      </c>
      <c r="BD25" t="s">
        <v>325</v>
      </c>
      <c r="BE25" t="s">
        <v>248</v>
      </c>
      <c r="BF25" t="s">
        <v>248</v>
      </c>
      <c r="BG25" t="s">
        <v>249</v>
      </c>
      <c r="BH25" t="s">
        <v>248</v>
      </c>
      <c r="BI25" t="s">
        <v>10</v>
      </c>
    </row>
    <row r="26" spans="1:61" ht="12.75">
      <c r="A26" s="8">
        <v>15</v>
      </c>
      <c r="B26" s="1" t="s">
        <v>248</v>
      </c>
      <c r="C26" s="1" t="s">
        <v>248</v>
      </c>
      <c r="D26" s="1" t="s">
        <v>10</v>
      </c>
      <c r="E26" s="1" t="s">
        <v>10</v>
      </c>
      <c r="F26" s="1" t="s">
        <v>10</v>
      </c>
      <c r="G26" s="1" t="s">
        <v>250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249</v>
      </c>
      <c r="M26" s="1" t="s">
        <v>247</v>
      </c>
      <c r="N26" s="1" t="s">
        <v>249</v>
      </c>
      <c r="O26" s="1" t="s">
        <v>248</v>
      </c>
      <c r="P26" s="1" t="s">
        <v>10</v>
      </c>
      <c r="Q26" s="1" t="s">
        <v>247</v>
      </c>
      <c r="R26" s="1" t="s">
        <v>249</v>
      </c>
      <c r="S26" s="1" t="s">
        <v>249</v>
      </c>
      <c r="T26" s="1" t="s">
        <v>250</v>
      </c>
      <c r="U26" s="1" t="s">
        <v>250</v>
      </c>
      <c r="V26" s="1" t="s">
        <v>248</v>
      </c>
      <c r="W26" s="1" t="s">
        <v>248</v>
      </c>
      <c r="X26" s="1" t="s">
        <v>249</v>
      </c>
      <c r="Y26" s="1" t="s">
        <v>10</v>
      </c>
      <c r="Z26" s="1" t="s">
        <v>249</v>
      </c>
      <c r="AA26" s="1" t="s">
        <v>247</v>
      </c>
      <c r="AB26" s="1" t="s">
        <v>10</v>
      </c>
      <c r="AC26" s="1" t="s">
        <v>10</v>
      </c>
      <c r="AD26" s="1" t="s">
        <v>249</v>
      </c>
      <c r="AE26" s="1" t="s">
        <v>249</v>
      </c>
      <c r="AF26" s="1" t="s">
        <v>251</v>
      </c>
      <c r="AG26" s="1" t="s">
        <v>287</v>
      </c>
      <c r="AH26" s="1" t="s">
        <v>295</v>
      </c>
      <c r="AI26" s="1" t="s">
        <v>251</v>
      </c>
      <c r="AJ26" s="1" t="s">
        <v>251</v>
      </c>
      <c r="AK26" s="1" t="s">
        <v>251</v>
      </c>
      <c r="AL26" s="1" t="s">
        <v>251</v>
      </c>
      <c r="AM26" s="1" t="s">
        <v>251</v>
      </c>
      <c r="AN26" s="19" t="s">
        <v>251</v>
      </c>
      <c r="AO26" s="1" t="s">
        <v>280</v>
      </c>
      <c r="AP26" s="12" t="s">
        <v>10</v>
      </c>
      <c r="AQ26" s="12" t="s">
        <v>247</v>
      </c>
      <c r="AR26" s="12" t="s">
        <v>248</v>
      </c>
      <c r="AS26" s="12" t="s">
        <v>247</v>
      </c>
      <c r="AT26" s="12" t="s">
        <v>248</v>
      </c>
      <c r="AU26" s="12" t="s">
        <v>249</v>
      </c>
      <c r="AV26" s="12" t="s">
        <v>10</v>
      </c>
      <c r="AW26" s="12" t="s">
        <v>10</v>
      </c>
      <c r="AX26" s="12" t="s">
        <v>10</v>
      </c>
      <c r="AY26" s="12" t="s">
        <v>249</v>
      </c>
      <c r="AZ26" t="s">
        <v>249</v>
      </c>
      <c r="BA26" t="s">
        <v>293</v>
      </c>
      <c r="BB26" t="s">
        <v>255</v>
      </c>
      <c r="BC26" t="s">
        <v>326</v>
      </c>
      <c r="BD26" t="s">
        <v>255</v>
      </c>
      <c r="BE26" t="s">
        <v>10</v>
      </c>
      <c r="BF26" t="s">
        <v>10</v>
      </c>
      <c r="BG26" t="s">
        <v>10</v>
      </c>
      <c r="BH26" t="s">
        <v>247</v>
      </c>
      <c r="BI26" t="s">
        <v>10</v>
      </c>
    </row>
    <row r="27" spans="1:61" ht="12.75">
      <c r="A27" s="8">
        <v>16</v>
      </c>
      <c r="B27" s="1" t="s">
        <v>10</v>
      </c>
      <c r="C27" s="1" t="s">
        <v>10</v>
      </c>
      <c r="D27" s="1" t="s">
        <v>10</v>
      </c>
      <c r="E27" s="1" t="s">
        <v>10</v>
      </c>
      <c r="F27" s="1" t="s">
        <v>249</v>
      </c>
      <c r="G27" s="1" t="s">
        <v>10</v>
      </c>
      <c r="H27" s="1" t="s">
        <v>10</v>
      </c>
      <c r="I27" s="1" t="s">
        <v>10</v>
      </c>
      <c r="J27" s="1" t="s">
        <v>249</v>
      </c>
      <c r="K27" s="1" t="s">
        <v>10</v>
      </c>
      <c r="L27" s="1" t="s">
        <v>10</v>
      </c>
      <c r="M27" s="1" t="s">
        <v>10</v>
      </c>
      <c r="N27" s="1" t="s">
        <v>249</v>
      </c>
      <c r="O27" s="1" t="s">
        <v>10</v>
      </c>
      <c r="P27" s="1" t="s">
        <v>10</v>
      </c>
      <c r="Q27" s="1" t="s">
        <v>10</v>
      </c>
      <c r="R27" s="1" t="s">
        <v>10</v>
      </c>
      <c r="S27" s="1" t="s">
        <v>10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1" t="s">
        <v>10</v>
      </c>
      <c r="AA27" s="1" t="s">
        <v>10</v>
      </c>
      <c r="AB27" s="1" t="s">
        <v>10</v>
      </c>
      <c r="AC27" s="1" t="s">
        <v>10</v>
      </c>
      <c r="AD27" s="1" t="s">
        <v>249</v>
      </c>
      <c r="AE27" s="1" t="s">
        <v>10</v>
      </c>
      <c r="AF27" s="1" t="s">
        <v>251</v>
      </c>
      <c r="AG27" s="1" t="s">
        <v>251</v>
      </c>
      <c r="AH27" s="1" t="s">
        <v>251</v>
      </c>
      <c r="AI27" s="1" t="s">
        <v>251</v>
      </c>
      <c r="AJ27" s="1" t="s">
        <v>251</v>
      </c>
      <c r="AK27" s="1" t="s">
        <v>251</v>
      </c>
      <c r="AL27" s="1" t="s">
        <v>251</v>
      </c>
      <c r="AM27" s="1" t="s">
        <v>251</v>
      </c>
      <c r="AN27" s="19" t="s">
        <v>251</v>
      </c>
      <c r="AO27" s="1" t="s">
        <v>251</v>
      </c>
      <c r="AP27" s="12" t="s">
        <v>249</v>
      </c>
      <c r="AQ27" s="12" t="s">
        <v>249</v>
      </c>
      <c r="AR27" s="12" t="s">
        <v>10</v>
      </c>
      <c r="AS27" s="12" t="s">
        <v>247</v>
      </c>
      <c r="AT27" s="12" t="s">
        <v>248</v>
      </c>
      <c r="AU27" s="12" t="s">
        <v>249</v>
      </c>
      <c r="AV27" s="12" t="s">
        <v>10</v>
      </c>
      <c r="AW27" s="12" t="s">
        <v>10</v>
      </c>
      <c r="AX27" s="12" t="s">
        <v>10</v>
      </c>
      <c r="AY27" s="12" t="s">
        <v>248</v>
      </c>
      <c r="AZ27" t="s">
        <v>10</v>
      </c>
      <c r="BA27" t="s">
        <v>255</v>
      </c>
      <c r="BB27" t="s">
        <v>254</v>
      </c>
      <c r="BC27" t="s">
        <v>293</v>
      </c>
      <c r="BD27" t="s">
        <v>327</v>
      </c>
      <c r="BE27" t="s">
        <v>10</v>
      </c>
      <c r="BF27" t="s">
        <v>249</v>
      </c>
      <c r="BG27" t="s">
        <v>248</v>
      </c>
      <c r="BH27" t="s">
        <v>10</v>
      </c>
      <c r="BI27" t="s">
        <v>10</v>
      </c>
    </row>
    <row r="28" spans="1:61" ht="12.75">
      <c r="A28" s="8">
        <v>17</v>
      </c>
      <c r="B28" s="1" t="s">
        <v>10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249</v>
      </c>
      <c r="I28" s="1" t="s">
        <v>10</v>
      </c>
      <c r="J28" s="1" t="s">
        <v>10</v>
      </c>
      <c r="K28" s="1" t="s">
        <v>10</v>
      </c>
      <c r="L28" s="1" t="s">
        <v>10</v>
      </c>
      <c r="M28" s="1" t="s">
        <v>10</v>
      </c>
      <c r="N28" s="1" t="s">
        <v>249</v>
      </c>
      <c r="O28" s="1" t="s">
        <v>247</v>
      </c>
      <c r="P28" s="1" t="s">
        <v>10</v>
      </c>
      <c r="Q28" s="1" t="s">
        <v>247</v>
      </c>
      <c r="R28" s="1" t="s">
        <v>10</v>
      </c>
      <c r="S28" s="1" t="s">
        <v>10</v>
      </c>
      <c r="T28" s="1" t="s">
        <v>249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1" t="s">
        <v>10</v>
      </c>
      <c r="AA28" s="1" t="s">
        <v>10</v>
      </c>
      <c r="AB28" s="1" t="s">
        <v>249</v>
      </c>
      <c r="AC28" s="1" t="s">
        <v>10</v>
      </c>
      <c r="AD28" s="1" t="s">
        <v>248</v>
      </c>
      <c r="AE28" s="1" t="s">
        <v>249</v>
      </c>
      <c r="AF28" s="1" t="s">
        <v>251</v>
      </c>
      <c r="AG28" s="1" t="s">
        <v>251</v>
      </c>
      <c r="AH28" s="1" t="s">
        <v>251</v>
      </c>
      <c r="AI28" s="1" t="s">
        <v>252</v>
      </c>
      <c r="AJ28" s="1" t="s">
        <v>328</v>
      </c>
      <c r="AK28" s="1" t="s">
        <v>251</v>
      </c>
      <c r="AL28" s="1" t="s">
        <v>287</v>
      </c>
      <c r="AM28" s="1" t="s">
        <v>329</v>
      </c>
      <c r="AN28" s="19" t="s">
        <v>251</v>
      </c>
      <c r="AO28" s="1" t="s">
        <v>251</v>
      </c>
      <c r="AP28" s="12" t="s">
        <v>248</v>
      </c>
      <c r="AQ28" s="12" t="s">
        <v>247</v>
      </c>
      <c r="AR28" s="12" t="s">
        <v>248</v>
      </c>
      <c r="AS28" s="12" t="s">
        <v>247</v>
      </c>
      <c r="AT28" s="12" t="s">
        <v>248</v>
      </c>
      <c r="AU28" s="12" t="s">
        <v>247</v>
      </c>
      <c r="AV28" s="12" t="s">
        <v>10</v>
      </c>
      <c r="AW28" s="12" t="s">
        <v>248</v>
      </c>
      <c r="AX28" s="12" t="s">
        <v>247</v>
      </c>
      <c r="AY28" s="12" t="s">
        <v>249</v>
      </c>
      <c r="AZ28" t="s">
        <v>249</v>
      </c>
      <c r="BA28" t="s">
        <v>330</v>
      </c>
      <c r="BB28" t="s">
        <v>254</v>
      </c>
      <c r="BC28" t="s">
        <v>331</v>
      </c>
      <c r="BD28" t="s">
        <v>317</v>
      </c>
      <c r="BE28" t="s">
        <v>10</v>
      </c>
      <c r="BF28" t="s">
        <v>10</v>
      </c>
      <c r="BG28" t="s">
        <v>10</v>
      </c>
      <c r="BH28" t="s">
        <v>10</v>
      </c>
      <c r="BI28" t="s">
        <v>10</v>
      </c>
    </row>
    <row r="29" spans="1:61" ht="12.75">
      <c r="A29" s="8">
        <v>18</v>
      </c>
      <c r="B29" s="1" t="s">
        <v>247</v>
      </c>
      <c r="C29" s="1" t="s">
        <v>249</v>
      </c>
      <c r="D29" s="1" t="s">
        <v>250</v>
      </c>
      <c r="E29" s="1" t="s">
        <v>250</v>
      </c>
      <c r="F29" s="1" t="s">
        <v>247</v>
      </c>
      <c r="G29" s="1" t="s">
        <v>247</v>
      </c>
      <c r="H29" s="1" t="s">
        <v>10</v>
      </c>
      <c r="I29" s="1" t="s">
        <v>248</v>
      </c>
      <c r="J29" s="1" t="s">
        <v>250</v>
      </c>
      <c r="K29" s="1" t="s">
        <v>247</v>
      </c>
      <c r="L29" s="1" t="s">
        <v>10</v>
      </c>
      <c r="M29" s="1" t="s">
        <v>250</v>
      </c>
      <c r="N29" s="1" t="s">
        <v>248</v>
      </c>
      <c r="O29" s="1" t="s">
        <v>248</v>
      </c>
      <c r="P29" s="1" t="s">
        <v>10</v>
      </c>
      <c r="Q29" s="1" t="s">
        <v>247</v>
      </c>
      <c r="R29" s="1" t="s">
        <v>250</v>
      </c>
      <c r="S29" s="1" t="s">
        <v>10</v>
      </c>
      <c r="T29" s="1" t="s">
        <v>249</v>
      </c>
      <c r="U29" s="1" t="s">
        <v>10</v>
      </c>
      <c r="V29" s="1" t="s">
        <v>249</v>
      </c>
      <c r="W29" s="1" t="s">
        <v>10</v>
      </c>
      <c r="X29" s="1" t="s">
        <v>10</v>
      </c>
      <c r="Y29" s="1" t="s">
        <v>249</v>
      </c>
      <c r="Z29" s="1" t="s">
        <v>10</v>
      </c>
      <c r="AA29" s="1" t="s">
        <v>10</v>
      </c>
      <c r="AB29" s="1" t="s">
        <v>10</v>
      </c>
      <c r="AC29" s="1" t="s">
        <v>10</v>
      </c>
      <c r="AD29" s="1" t="s">
        <v>250</v>
      </c>
      <c r="AE29" s="1" t="s">
        <v>248</v>
      </c>
      <c r="AF29" s="1" t="s">
        <v>268</v>
      </c>
      <c r="AG29" s="1" t="s">
        <v>251</v>
      </c>
      <c r="AH29" s="1" t="s">
        <v>332</v>
      </c>
      <c r="AI29" s="1" t="s">
        <v>273</v>
      </c>
      <c r="AJ29" s="1" t="s">
        <v>301</v>
      </c>
      <c r="AK29" s="1" t="s">
        <v>296</v>
      </c>
      <c r="AL29" s="1" t="s">
        <v>333</v>
      </c>
      <c r="AM29" s="1" t="s">
        <v>334</v>
      </c>
      <c r="AN29" s="19" t="s">
        <v>251</v>
      </c>
      <c r="AO29" s="1" t="s">
        <v>335</v>
      </c>
      <c r="AP29" s="12" t="s">
        <v>10</v>
      </c>
      <c r="AQ29" s="12" t="s">
        <v>249</v>
      </c>
      <c r="AR29" s="12" t="s">
        <v>248</v>
      </c>
      <c r="AS29" s="12" t="s">
        <v>249</v>
      </c>
      <c r="AT29" s="12" t="s">
        <v>248</v>
      </c>
      <c r="AU29" s="12" t="s">
        <v>248</v>
      </c>
      <c r="AV29" s="12" t="s">
        <v>10</v>
      </c>
      <c r="AW29" s="12" t="s">
        <v>248</v>
      </c>
      <c r="AX29" s="12" t="s">
        <v>10</v>
      </c>
      <c r="AY29" s="12" t="s">
        <v>249</v>
      </c>
      <c r="AZ29" t="s">
        <v>248</v>
      </c>
      <c r="BA29" t="s">
        <v>298</v>
      </c>
      <c r="BB29" t="s">
        <v>336</v>
      </c>
      <c r="BC29" t="s">
        <v>337</v>
      </c>
      <c r="BD29" t="s">
        <v>338</v>
      </c>
      <c r="BE29" t="s">
        <v>247</v>
      </c>
      <c r="BF29" t="s">
        <v>248</v>
      </c>
      <c r="BG29" t="s">
        <v>247</v>
      </c>
      <c r="BH29" t="s">
        <v>248</v>
      </c>
      <c r="BI29" t="s">
        <v>10</v>
      </c>
    </row>
    <row r="30" spans="1:61" ht="12.75">
      <c r="A30" s="8">
        <v>19</v>
      </c>
      <c r="B30" s="1" t="s">
        <v>250</v>
      </c>
      <c r="C30" s="1" t="s">
        <v>249</v>
      </c>
      <c r="D30" s="1" t="s">
        <v>10</v>
      </c>
      <c r="E30" s="1" t="s">
        <v>10</v>
      </c>
      <c r="F30" s="1" t="s">
        <v>10</v>
      </c>
      <c r="G30" s="1" t="s">
        <v>250</v>
      </c>
      <c r="H30" s="1" t="s">
        <v>249</v>
      </c>
      <c r="I30" s="1" t="s">
        <v>248</v>
      </c>
      <c r="J30" s="1" t="s">
        <v>249</v>
      </c>
      <c r="K30" s="1" t="s">
        <v>10</v>
      </c>
      <c r="L30" s="1" t="s">
        <v>247</v>
      </c>
      <c r="M30" s="1" t="s">
        <v>10</v>
      </c>
      <c r="N30" s="1" t="s">
        <v>249</v>
      </c>
      <c r="O30" s="1" t="s">
        <v>247</v>
      </c>
      <c r="P30" s="1" t="s">
        <v>10</v>
      </c>
      <c r="Q30" s="1" t="s">
        <v>250</v>
      </c>
      <c r="R30" s="1" t="s">
        <v>10</v>
      </c>
      <c r="S30" s="1" t="s">
        <v>10</v>
      </c>
      <c r="T30" s="1" t="s">
        <v>250</v>
      </c>
      <c r="U30" s="1" t="s">
        <v>10</v>
      </c>
      <c r="V30" s="1" t="s">
        <v>250</v>
      </c>
      <c r="W30" s="1" t="s">
        <v>250</v>
      </c>
      <c r="X30" s="1" t="s">
        <v>10</v>
      </c>
      <c r="Y30" s="1" t="s">
        <v>10</v>
      </c>
      <c r="Z30" s="1" t="s">
        <v>10</v>
      </c>
      <c r="AA30" s="1" t="s">
        <v>10</v>
      </c>
      <c r="AB30" s="1" t="s">
        <v>10</v>
      </c>
      <c r="AC30" s="1" t="s">
        <v>10</v>
      </c>
      <c r="AD30" s="1" t="s">
        <v>247</v>
      </c>
      <c r="AE30" s="1" t="s">
        <v>10</v>
      </c>
      <c r="AF30" s="1" t="s">
        <v>251</v>
      </c>
      <c r="AG30" s="1" t="s">
        <v>251</v>
      </c>
      <c r="AH30" s="1" t="s">
        <v>252</v>
      </c>
      <c r="AI30" s="1" t="s">
        <v>290</v>
      </c>
      <c r="AJ30" s="1" t="s">
        <v>332</v>
      </c>
      <c r="AK30" s="1" t="s">
        <v>251</v>
      </c>
      <c r="AL30" s="1" t="s">
        <v>251</v>
      </c>
      <c r="AM30" s="1" t="s">
        <v>314</v>
      </c>
      <c r="AN30" s="19" t="s">
        <v>251</v>
      </c>
      <c r="AO30" s="1" t="s">
        <v>268</v>
      </c>
      <c r="AP30" s="12" t="s">
        <v>10</v>
      </c>
      <c r="AQ30" s="12" t="s">
        <v>247</v>
      </c>
      <c r="AR30" s="12" t="s">
        <v>248</v>
      </c>
      <c r="AS30" s="12" t="s">
        <v>249</v>
      </c>
      <c r="AT30" s="12" t="s">
        <v>10</v>
      </c>
      <c r="AU30" s="12" t="s">
        <v>248</v>
      </c>
      <c r="AV30" s="12" t="s">
        <v>249</v>
      </c>
      <c r="AW30" s="12" t="s">
        <v>247</v>
      </c>
      <c r="AX30" s="12" t="s">
        <v>247</v>
      </c>
      <c r="AY30" s="12" t="s">
        <v>249</v>
      </c>
      <c r="AZ30" t="s">
        <v>10</v>
      </c>
      <c r="BA30" t="s">
        <v>339</v>
      </c>
      <c r="BB30" t="s">
        <v>340</v>
      </c>
      <c r="BC30" t="s">
        <v>255</v>
      </c>
      <c r="BD30" t="s">
        <v>341</v>
      </c>
      <c r="BE30" t="s">
        <v>10</v>
      </c>
      <c r="BF30" t="s">
        <v>247</v>
      </c>
      <c r="BG30" t="s">
        <v>247</v>
      </c>
      <c r="BH30" t="s">
        <v>10</v>
      </c>
      <c r="BI30" t="s">
        <v>10</v>
      </c>
    </row>
    <row r="31" spans="1:61" ht="12.75">
      <c r="A31" s="8">
        <v>20</v>
      </c>
      <c r="B31" s="1" t="s">
        <v>10</v>
      </c>
      <c r="C31" s="1" t="s">
        <v>250</v>
      </c>
      <c r="D31" s="1" t="s">
        <v>247</v>
      </c>
      <c r="E31" s="1" t="s">
        <v>250</v>
      </c>
      <c r="F31" s="1" t="s">
        <v>249</v>
      </c>
      <c r="G31" s="1" t="s">
        <v>10</v>
      </c>
      <c r="H31" s="1" t="s">
        <v>249</v>
      </c>
      <c r="I31" s="1" t="s">
        <v>250</v>
      </c>
      <c r="J31" s="1" t="s">
        <v>249</v>
      </c>
      <c r="K31" s="1" t="s">
        <v>10</v>
      </c>
      <c r="L31" s="1" t="s">
        <v>10</v>
      </c>
      <c r="M31" s="1" t="s">
        <v>10</v>
      </c>
      <c r="N31" s="1" t="s">
        <v>248</v>
      </c>
      <c r="O31" s="1" t="s">
        <v>248</v>
      </c>
      <c r="P31" s="1" t="s">
        <v>10</v>
      </c>
      <c r="Q31" s="1" t="s">
        <v>247</v>
      </c>
      <c r="R31" s="1" t="s">
        <v>250</v>
      </c>
      <c r="S31" s="1" t="s">
        <v>10</v>
      </c>
      <c r="T31" s="1" t="s">
        <v>248</v>
      </c>
      <c r="U31" s="1" t="s">
        <v>10</v>
      </c>
      <c r="V31" s="1" t="s">
        <v>247</v>
      </c>
      <c r="W31" s="1" t="s">
        <v>250</v>
      </c>
      <c r="X31" s="1" t="s">
        <v>10</v>
      </c>
      <c r="Y31" s="1" t="s">
        <v>10</v>
      </c>
      <c r="Z31" s="1" t="s">
        <v>10</v>
      </c>
      <c r="AA31" s="1" t="s">
        <v>10</v>
      </c>
      <c r="AB31" s="1" t="s">
        <v>247</v>
      </c>
      <c r="AC31" s="1" t="s">
        <v>249</v>
      </c>
      <c r="AD31" s="1" t="s">
        <v>10</v>
      </c>
      <c r="AE31" s="1" t="s">
        <v>249</v>
      </c>
      <c r="AF31" s="1" t="s">
        <v>268</v>
      </c>
      <c r="AG31" s="1" t="s">
        <v>251</v>
      </c>
      <c r="AH31" s="1" t="s">
        <v>263</v>
      </c>
      <c r="AI31" s="1" t="s">
        <v>296</v>
      </c>
      <c r="AJ31" s="1" t="s">
        <v>342</v>
      </c>
      <c r="AK31" s="1" t="s">
        <v>251</v>
      </c>
      <c r="AL31" s="1" t="s">
        <v>301</v>
      </c>
      <c r="AM31" s="1" t="s">
        <v>343</v>
      </c>
      <c r="AN31" s="19" t="s">
        <v>344</v>
      </c>
      <c r="AO31" s="1" t="s">
        <v>345</v>
      </c>
      <c r="AP31" s="12" t="s">
        <v>10</v>
      </c>
      <c r="AQ31" s="12" t="s">
        <v>10</v>
      </c>
      <c r="AR31" s="12" t="s">
        <v>248</v>
      </c>
      <c r="AS31" s="12" t="s">
        <v>247</v>
      </c>
      <c r="AT31" s="12" t="s">
        <v>248</v>
      </c>
      <c r="AU31" s="12" t="s">
        <v>249</v>
      </c>
      <c r="AV31" s="12" t="s">
        <v>249</v>
      </c>
      <c r="AW31" s="12" t="s">
        <v>249</v>
      </c>
      <c r="AX31" s="12" t="s">
        <v>10</v>
      </c>
      <c r="AY31" s="12" t="s">
        <v>249</v>
      </c>
      <c r="AZ31" t="s">
        <v>249</v>
      </c>
      <c r="BA31" t="s">
        <v>346</v>
      </c>
      <c r="BB31" t="s">
        <v>276</v>
      </c>
      <c r="BC31" t="s">
        <v>324</v>
      </c>
      <c r="BD31" t="s">
        <v>347</v>
      </c>
      <c r="BE31" t="s">
        <v>10</v>
      </c>
      <c r="BF31" t="s">
        <v>10</v>
      </c>
      <c r="BG31" t="s">
        <v>249</v>
      </c>
      <c r="BH31" t="s">
        <v>247</v>
      </c>
      <c r="BI31" t="s">
        <v>10</v>
      </c>
    </row>
    <row r="32" spans="1:61" ht="12.75">
      <c r="A32" s="8">
        <v>21</v>
      </c>
      <c r="B32" s="1" t="s">
        <v>248</v>
      </c>
      <c r="C32" s="1" t="s">
        <v>250</v>
      </c>
      <c r="D32" s="1" t="s">
        <v>10</v>
      </c>
      <c r="E32" s="1" t="s">
        <v>10</v>
      </c>
      <c r="F32" s="1" t="s">
        <v>248</v>
      </c>
      <c r="G32" s="1" t="s">
        <v>10</v>
      </c>
      <c r="H32" s="1" t="s">
        <v>247</v>
      </c>
      <c r="I32" s="1" t="s">
        <v>250</v>
      </c>
      <c r="J32" s="1" t="s">
        <v>249</v>
      </c>
      <c r="K32" s="1" t="s">
        <v>10</v>
      </c>
      <c r="L32" s="1" t="s">
        <v>247</v>
      </c>
      <c r="M32" s="1" t="s">
        <v>10</v>
      </c>
      <c r="N32" s="1" t="s">
        <v>249</v>
      </c>
      <c r="O32" s="1" t="s">
        <v>249</v>
      </c>
      <c r="P32" s="1" t="s">
        <v>10</v>
      </c>
      <c r="Q32" s="1" t="s">
        <v>249</v>
      </c>
      <c r="R32" s="1" t="s">
        <v>250</v>
      </c>
      <c r="S32" s="1" t="s">
        <v>10</v>
      </c>
      <c r="T32" s="1" t="s">
        <v>249</v>
      </c>
      <c r="U32" s="1" t="s">
        <v>10</v>
      </c>
      <c r="V32" s="1" t="s">
        <v>248</v>
      </c>
      <c r="W32" s="1" t="s">
        <v>250</v>
      </c>
      <c r="X32" s="1" t="s">
        <v>10</v>
      </c>
      <c r="Y32" s="1" t="s">
        <v>10</v>
      </c>
      <c r="Z32" s="1" t="s">
        <v>10</v>
      </c>
      <c r="AA32" s="1" t="s">
        <v>10</v>
      </c>
      <c r="AB32" s="1" t="s">
        <v>10</v>
      </c>
      <c r="AC32" s="1" t="s">
        <v>10</v>
      </c>
      <c r="AD32" s="1" t="s">
        <v>250</v>
      </c>
      <c r="AE32" s="1" t="s">
        <v>10</v>
      </c>
      <c r="AF32" s="1" t="s">
        <v>251</v>
      </c>
      <c r="AG32" s="1" t="s">
        <v>251</v>
      </c>
      <c r="AH32" s="1" t="s">
        <v>252</v>
      </c>
      <c r="AI32" s="1" t="s">
        <v>251</v>
      </c>
      <c r="AJ32" s="1" t="s">
        <v>348</v>
      </c>
      <c r="AK32" s="1" t="s">
        <v>251</v>
      </c>
      <c r="AL32" s="1" t="s">
        <v>251</v>
      </c>
      <c r="AM32" s="1" t="s">
        <v>349</v>
      </c>
      <c r="AN32" s="19" t="s">
        <v>251</v>
      </c>
      <c r="AO32" s="1" t="s">
        <v>342</v>
      </c>
      <c r="AP32" s="12" t="s">
        <v>10</v>
      </c>
      <c r="AQ32" s="12" t="s">
        <v>247</v>
      </c>
      <c r="AR32" s="12" t="s">
        <v>248</v>
      </c>
      <c r="AS32" s="12" t="s">
        <v>247</v>
      </c>
      <c r="AT32" s="12" t="s">
        <v>248</v>
      </c>
      <c r="AU32" s="12" t="s">
        <v>249</v>
      </c>
      <c r="AV32" s="12" t="s">
        <v>10</v>
      </c>
      <c r="AW32" s="12" t="s">
        <v>247</v>
      </c>
      <c r="AX32" s="12" t="s">
        <v>247</v>
      </c>
      <c r="AY32" s="12" t="s">
        <v>249</v>
      </c>
      <c r="AZ32" t="s">
        <v>10</v>
      </c>
      <c r="BA32" t="s">
        <v>350</v>
      </c>
      <c r="BB32" t="s">
        <v>351</v>
      </c>
      <c r="BC32" t="s">
        <v>255</v>
      </c>
      <c r="BD32" t="s">
        <v>352</v>
      </c>
      <c r="BE32" t="s">
        <v>10</v>
      </c>
      <c r="BF32" t="s">
        <v>247</v>
      </c>
      <c r="BG32" t="s">
        <v>248</v>
      </c>
      <c r="BH32" t="s">
        <v>248</v>
      </c>
      <c r="BI32" t="s">
        <v>10</v>
      </c>
    </row>
    <row r="33" spans="1:61" ht="12.75">
      <c r="A33" s="8">
        <v>22</v>
      </c>
      <c r="B33" s="1" t="s">
        <v>247</v>
      </c>
      <c r="C33" s="1" t="s">
        <v>10</v>
      </c>
      <c r="D33" s="1" t="s">
        <v>10</v>
      </c>
      <c r="E33" s="1" t="s">
        <v>10</v>
      </c>
      <c r="F33" s="1" t="s">
        <v>249</v>
      </c>
      <c r="G33" s="1" t="s">
        <v>10</v>
      </c>
      <c r="H33" s="1" t="s">
        <v>247</v>
      </c>
      <c r="I33" s="1" t="s">
        <v>249</v>
      </c>
      <c r="J33" s="1" t="s">
        <v>249</v>
      </c>
      <c r="K33" s="1" t="s">
        <v>247</v>
      </c>
      <c r="L33" s="1" t="s">
        <v>247</v>
      </c>
      <c r="M33" s="1" t="s">
        <v>10</v>
      </c>
      <c r="N33" s="1" t="s">
        <v>249</v>
      </c>
      <c r="O33" s="1" t="s">
        <v>249</v>
      </c>
      <c r="P33" s="1" t="s">
        <v>10</v>
      </c>
      <c r="Q33" s="1" t="s">
        <v>247</v>
      </c>
      <c r="R33" s="1" t="s">
        <v>10</v>
      </c>
      <c r="S33" s="1" t="s">
        <v>10</v>
      </c>
      <c r="T33" s="1" t="s">
        <v>248</v>
      </c>
      <c r="U33" s="1" t="s">
        <v>10</v>
      </c>
      <c r="V33" s="1" t="s">
        <v>249</v>
      </c>
      <c r="W33" s="1" t="s">
        <v>250</v>
      </c>
      <c r="X33" s="1" t="s">
        <v>10</v>
      </c>
      <c r="Y33" s="1" t="s">
        <v>10</v>
      </c>
      <c r="Z33" s="1" t="s">
        <v>248</v>
      </c>
      <c r="AA33" s="1" t="s">
        <v>247</v>
      </c>
      <c r="AB33" s="1" t="s">
        <v>249</v>
      </c>
      <c r="AC33" s="1" t="s">
        <v>10</v>
      </c>
      <c r="AD33" s="1" t="s">
        <v>249</v>
      </c>
      <c r="AE33" s="1" t="s">
        <v>10</v>
      </c>
      <c r="AF33" s="1" t="s">
        <v>251</v>
      </c>
      <c r="AG33" s="1" t="s">
        <v>251</v>
      </c>
      <c r="AH33" s="1" t="s">
        <v>353</v>
      </c>
      <c r="AI33" s="1" t="s">
        <v>251</v>
      </c>
      <c r="AJ33" s="1" t="s">
        <v>354</v>
      </c>
      <c r="AK33" s="1" t="s">
        <v>301</v>
      </c>
      <c r="AL33" s="1" t="s">
        <v>355</v>
      </c>
      <c r="AM33" s="1" t="s">
        <v>329</v>
      </c>
      <c r="AN33" s="19" t="s">
        <v>251</v>
      </c>
      <c r="AO33" s="1" t="s">
        <v>356</v>
      </c>
      <c r="AP33" s="12" t="s">
        <v>248</v>
      </c>
      <c r="AQ33" s="12" t="s">
        <v>247</v>
      </c>
      <c r="AR33" s="12" t="s">
        <v>248</v>
      </c>
      <c r="AS33" s="12" t="s">
        <v>10</v>
      </c>
      <c r="AT33" s="12" t="s">
        <v>248</v>
      </c>
      <c r="AU33" s="12" t="s">
        <v>10</v>
      </c>
      <c r="AV33" s="12" t="s">
        <v>10</v>
      </c>
      <c r="AW33" s="12" t="s">
        <v>248</v>
      </c>
      <c r="AX33" s="12" t="s">
        <v>247</v>
      </c>
      <c r="AY33" s="12" t="s">
        <v>247</v>
      </c>
      <c r="AZ33" t="s">
        <v>10</v>
      </c>
      <c r="BA33" t="s">
        <v>357</v>
      </c>
      <c r="BB33" t="s">
        <v>358</v>
      </c>
      <c r="BC33" t="s">
        <v>316</v>
      </c>
      <c r="BD33" t="s">
        <v>359</v>
      </c>
      <c r="BE33" t="s">
        <v>10</v>
      </c>
      <c r="BF33" t="s">
        <v>248</v>
      </c>
      <c r="BG33" t="s">
        <v>247</v>
      </c>
      <c r="BH33" t="s">
        <v>247</v>
      </c>
      <c r="BI33" t="s">
        <v>247</v>
      </c>
    </row>
    <row r="34" spans="1:61" ht="12.75">
      <c r="A34" s="8">
        <v>23</v>
      </c>
      <c r="B34" s="1" t="s">
        <v>247</v>
      </c>
      <c r="C34" s="1" t="s">
        <v>248</v>
      </c>
      <c r="D34" s="1" t="s">
        <v>10</v>
      </c>
      <c r="E34" s="1" t="s">
        <v>10</v>
      </c>
      <c r="F34" s="1" t="s">
        <v>10</v>
      </c>
      <c r="G34" s="1" t="s">
        <v>249</v>
      </c>
      <c r="H34" s="1" t="s">
        <v>249</v>
      </c>
      <c r="I34" s="1" t="s">
        <v>249</v>
      </c>
      <c r="J34" s="1" t="s">
        <v>249</v>
      </c>
      <c r="K34" s="1" t="s">
        <v>10</v>
      </c>
      <c r="L34" s="1" t="s">
        <v>247</v>
      </c>
      <c r="M34" s="1" t="s">
        <v>247</v>
      </c>
      <c r="N34" s="1" t="s">
        <v>250</v>
      </c>
      <c r="O34" s="1" t="s">
        <v>248</v>
      </c>
      <c r="P34" s="1" t="s">
        <v>10</v>
      </c>
      <c r="Q34" s="1" t="s">
        <v>10</v>
      </c>
      <c r="R34" s="1" t="s">
        <v>250</v>
      </c>
      <c r="S34" s="1" t="s">
        <v>247</v>
      </c>
      <c r="T34" s="1" t="s">
        <v>10</v>
      </c>
      <c r="U34" s="1" t="s">
        <v>10</v>
      </c>
      <c r="V34" s="1" t="s">
        <v>10</v>
      </c>
      <c r="W34" s="1" t="s">
        <v>250</v>
      </c>
      <c r="X34" s="1" t="s">
        <v>10</v>
      </c>
      <c r="Y34" s="1" t="s">
        <v>10</v>
      </c>
      <c r="Z34" s="1" t="s">
        <v>247</v>
      </c>
      <c r="AA34" s="1" t="s">
        <v>10</v>
      </c>
      <c r="AB34" s="1" t="s">
        <v>10</v>
      </c>
      <c r="AC34" s="1" t="s">
        <v>249</v>
      </c>
      <c r="AD34" s="1" t="s">
        <v>249</v>
      </c>
      <c r="AE34" s="1" t="s">
        <v>10</v>
      </c>
      <c r="AF34" s="1" t="s">
        <v>251</v>
      </c>
      <c r="AG34" s="1" t="s">
        <v>251</v>
      </c>
      <c r="AH34" s="1" t="s">
        <v>297</v>
      </c>
      <c r="AI34" s="1" t="s">
        <v>251</v>
      </c>
      <c r="AJ34" s="1" t="s">
        <v>360</v>
      </c>
      <c r="AK34" s="1" t="s">
        <v>361</v>
      </c>
      <c r="AL34" s="1" t="s">
        <v>251</v>
      </c>
      <c r="AM34" s="1" t="s">
        <v>362</v>
      </c>
      <c r="AN34" s="19" t="s">
        <v>251</v>
      </c>
      <c r="AO34" s="1" t="s">
        <v>251</v>
      </c>
      <c r="AP34" s="12" t="s">
        <v>247</v>
      </c>
      <c r="AQ34" s="12" t="s">
        <v>249</v>
      </c>
      <c r="AR34" s="12" t="s">
        <v>248</v>
      </c>
      <c r="AS34" s="12" t="s">
        <v>248</v>
      </c>
      <c r="AT34" s="12" t="s">
        <v>10</v>
      </c>
      <c r="AU34" s="12" t="s">
        <v>249</v>
      </c>
      <c r="AV34" s="12" t="s">
        <v>249</v>
      </c>
      <c r="AW34" s="12" t="s">
        <v>10</v>
      </c>
      <c r="AX34" s="12" t="s">
        <v>10</v>
      </c>
      <c r="AY34" s="12" t="s">
        <v>249</v>
      </c>
      <c r="AZ34" t="s">
        <v>248</v>
      </c>
      <c r="BA34" t="s">
        <v>363</v>
      </c>
      <c r="BB34" t="s">
        <v>255</v>
      </c>
      <c r="BC34" t="s">
        <v>255</v>
      </c>
      <c r="BD34" t="s">
        <v>364</v>
      </c>
      <c r="BE34" t="s">
        <v>10</v>
      </c>
      <c r="BF34" t="s">
        <v>247</v>
      </c>
      <c r="BG34" t="s">
        <v>10</v>
      </c>
      <c r="BH34" t="s">
        <v>248</v>
      </c>
      <c r="BI34" t="s">
        <v>10</v>
      </c>
    </row>
    <row r="35" spans="1:61" ht="12.75">
      <c r="A35" s="8">
        <v>24</v>
      </c>
      <c r="B35" s="1" t="s">
        <v>10</v>
      </c>
      <c r="C35" s="1" t="s">
        <v>248</v>
      </c>
      <c r="D35" s="1" t="s">
        <v>10</v>
      </c>
      <c r="E35" s="1" t="s">
        <v>10</v>
      </c>
      <c r="F35" s="1" t="s">
        <v>248</v>
      </c>
      <c r="G35" s="1" t="s">
        <v>10</v>
      </c>
      <c r="H35" s="1" t="s">
        <v>249</v>
      </c>
      <c r="I35" s="1" t="s">
        <v>249</v>
      </c>
      <c r="J35" s="1" t="s">
        <v>10</v>
      </c>
      <c r="K35" s="1" t="s">
        <v>247</v>
      </c>
      <c r="L35" s="1" t="s">
        <v>247</v>
      </c>
      <c r="M35" s="1" t="s">
        <v>10</v>
      </c>
      <c r="N35" s="1" t="s">
        <v>248</v>
      </c>
      <c r="O35" s="1" t="s">
        <v>248</v>
      </c>
      <c r="P35" s="1" t="s">
        <v>10</v>
      </c>
      <c r="Q35" s="1" t="s">
        <v>248</v>
      </c>
      <c r="R35" s="1" t="s">
        <v>247</v>
      </c>
      <c r="S35" s="1" t="s">
        <v>249</v>
      </c>
      <c r="T35" s="1" t="s">
        <v>248</v>
      </c>
      <c r="U35" s="1" t="s">
        <v>10</v>
      </c>
      <c r="V35" s="1" t="s">
        <v>250</v>
      </c>
      <c r="W35" s="1" t="s">
        <v>249</v>
      </c>
      <c r="X35" s="1" t="s">
        <v>10</v>
      </c>
      <c r="Y35" s="1" t="s">
        <v>10</v>
      </c>
      <c r="Z35" s="1" t="s">
        <v>249</v>
      </c>
      <c r="AA35" s="1" t="s">
        <v>10</v>
      </c>
      <c r="AB35" s="1" t="s">
        <v>10</v>
      </c>
      <c r="AC35" s="1" t="s">
        <v>10</v>
      </c>
      <c r="AD35" s="1" t="s">
        <v>250</v>
      </c>
      <c r="AE35" s="1" t="s">
        <v>10</v>
      </c>
      <c r="AF35" s="1" t="s">
        <v>314</v>
      </c>
      <c r="AG35" s="1" t="s">
        <v>251</v>
      </c>
      <c r="AH35" s="1" t="s">
        <v>258</v>
      </c>
      <c r="AI35" s="1" t="s">
        <v>296</v>
      </c>
      <c r="AJ35" s="1" t="s">
        <v>286</v>
      </c>
      <c r="AK35" s="1" t="s">
        <v>252</v>
      </c>
      <c r="AL35" s="1" t="s">
        <v>365</v>
      </c>
      <c r="AM35" s="1" t="s">
        <v>366</v>
      </c>
      <c r="AN35" s="19" t="s">
        <v>251</v>
      </c>
      <c r="AO35" s="1" t="s">
        <v>367</v>
      </c>
      <c r="AP35" s="12" t="s">
        <v>248</v>
      </c>
      <c r="AQ35" s="12" t="s">
        <v>10</v>
      </c>
      <c r="AR35" s="12" t="s">
        <v>10</v>
      </c>
      <c r="AS35" s="12" t="s">
        <v>10</v>
      </c>
      <c r="AT35" s="12" t="s">
        <v>10</v>
      </c>
      <c r="AU35" s="12" t="s">
        <v>247</v>
      </c>
      <c r="AV35" s="12" t="s">
        <v>249</v>
      </c>
      <c r="AW35" s="12" t="s">
        <v>248</v>
      </c>
      <c r="AX35" s="12" t="s">
        <v>10</v>
      </c>
      <c r="AY35" s="12" t="s">
        <v>249</v>
      </c>
      <c r="AZ35" t="s">
        <v>249</v>
      </c>
      <c r="BA35" t="s">
        <v>368</v>
      </c>
      <c r="BB35" t="s">
        <v>369</v>
      </c>
      <c r="BC35" t="s">
        <v>370</v>
      </c>
      <c r="BD35" t="s">
        <v>371</v>
      </c>
      <c r="BE35" t="s">
        <v>247</v>
      </c>
      <c r="BF35" t="s">
        <v>247</v>
      </c>
      <c r="BG35" t="s">
        <v>10</v>
      </c>
      <c r="BH35" t="s">
        <v>247</v>
      </c>
      <c r="BI35" t="s">
        <v>10</v>
      </c>
    </row>
    <row r="36" spans="1:61" ht="12.75">
      <c r="A36" s="8">
        <v>25</v>
      </c>
      <c r="B36" s="1" t="s">
        <v>247</v>
      </c>
      <c r="C36" s="1" t="s">
        <v>248</v>
      </c>
      <c r="D36" s="1" t="s">
        <v>10</v>
      </c>
      <c r="E36" s="1" t="s">
        <v>250</v>
      </c>
      <c r="F36" s="1" t="s">
        <v>10</v>
      </c>
      <c r="G36" s="1" t="s">
        <v>248</v>
      </c>
      <c r="H36" s="1" t="s">
        <v>249</v>
      </c>
      <c r="I36" s="1" t="s">
        <v>247</v>
      </c>
      <c r="J36" s="1" t="s">
        <v>249</v>
      </c>
      <c r="K36" s="1" t="s">
        <v>248</v>
      </c>
      <c r="L36" s="1" t="s">
        <v>248</v>
      </c>
      <c r="M36" s="1" t="s">
        <v>248</v>
      </c>
      <c r="N36" s="1" t="s">
        <v>249</v>
      </c>
      <c r="O36" s="1" t="s">
        <v>248</v>
      </c>
      <c r="P36" s="1" t="s">
        <v>10</v>
      </c>
      <c r="Q36" s="1" t="s">
        <v>247</v>
      </c>
      <c r="R36" s="1" t="s">
        <v>10</v>
      </c>
      <c r="S36" s="1" t="s">
        <v>247</v>
      </c>
      <c r="T36" s="1" t="s">
        <v>10</v>
      </c>
      <c r="U36" s="1" t="s">
        <v>247</v>
      </c>
      <c r="V36" s="1" t="s">
        <v>10</v>
      </c>
      <c r="W36" s="1" t="s">
        <v>10</v>
      </c>
      <c r="X36" s="1" t="s">
        <v>10</v>
      </c>
      <c r="Y36" s="1" t="s">
        <v>247</v>
      </c>
      <c r="Z36" s="1" t="s">
        <v>10</v>
      </c>
      <c r="AA36" s="1" t="s">
        <v>10</v>
      </c>
      <c r="AB36" s="1" t="s">
        <v>249</v>
      </c>
      <c r="AC36" s="1" t="s">
        <v>10</v>
      </c>
      <c r="AD36" s="1" t="s">
        <v>249</v>
      </c>
      <c r="AE36" s="1" t="s">
        <v>10</v>
      </c>
      <c r="AF36" s="1" t="s">
        <v>251</v>
      </c>
      <c r="AG36" s="1" t="s">
        <v>251</v>
      </c>
      <c r="AH36" s="1" t="s">
        <v>342</v>
      </c>
      <c r="AI36" s="1" t="s">
        <v>251</v>
      </c>
      <c r="AJ36" s="1" t="s">
        <v>372</v>
      </c>
      <c r="AK36" s="1" t="s">
        <v>279</v>
      </c>
      <c r="AL36" s="1" t="s">
        <v>251</v>
      </c>
      <c r="AM36" s="1" t="s">
        <v>273</v>
      </c>
      <c r="AN36" s="19" t="s">
        <v>268</v>
      </c>
      <c r="AO36" s="1" t="s">
        <v>251</v>
      </c>
      <c r="AP36" s="12" t="s">
        <v>10</v>
      </c>
      <c r="AQ36" s="12" t="s">
        <v>10</v>
      </c>
      <c r="AR36" s="12" t="s">
        <v>249</v>
      </c>
      <c r="AS36" s="12" t="s">
        <v>10</v>
      </c>
      <c r="AT36" s="12" t="s">
        <v>248</v>
      </c>
      <c r="AU36" s="12" t="s">
        <v>10</v>
      </c>
      <c r="AV36" s="12" t="s">
        <v>249</v>
      </c>
      <c r="AW36" s="12" t="s">
        <v>247</v>
      </c>
      <c r="AX36" s="12" t="s">
        <v>10</v>
      </c>
      <c r="AY36" s="12" t="s">
        <v>249</v>
      </c>
      <c r="AZ36" t="s">
        <v>249</v>
      </c>
      <c r="BA36" t="s">
        <v>373</v>
      </c>
      <c r="BB36" t="s">
        <v>254</v>
      </c>
      <c r="BC36" t="s">
        <v>255</v>
      </c>
      <c r="BD36" t="s">
        <v>255</v>
      </c>
      <c r="BE36" t="s">
        <v>10</v>
      </c>
      <c r="BF36" t="s">
        <v>249</v>
      </c>
      <c r="BG36" t="s">
        <v>247</v>
      </c>
      <c r="BH36" t="s">
        <v>248</v>
      </c>
      <c r="BI36" t="s">
        <v>10</v>
      </c>
    </row>
    <row r="37" spans="1:61" ht="12.75">
      <c r="A37" s="8">
        <v>26</v>
      </c>
      <c r="B37" s="1" t="s">
        <v>249</v>
      </c>
      <c r="C37" s="1" t="s">
        <v>248</v>
      </c>
      <c r="D37" s="1" t="s">
        <v>10</v>
      </c>
      <c r="E37" s="1" t="s">
        <v>10</v>
      </c>
      <c r="F37" s="1" t="s">
        <v>10</v>
      </c>
      <c r="G37" s="1" t="s">
        <v>247</v>
      </c>
      <c r="H37" s="1" t="s">
        <v>249</v>
      </c>
      <c r="I37" s="1" t="s">
        <v>247</v>
      </c>
      <c r="J37" s="1" t="s">
        <v>10</v>
      </c>
      <c r="K37" s="1" t="s">
        <v>10</v>
      </c>
      <c r="L37" s="1" t="s">
        <v>10</v>
      </c>
      <c r="M37" s="1" t="s">
        <v>10</v>
      </c>
      <c r="N37" s="1" t="s">
        <v>249</v>
      </c>
      <c r="O37" s="1" t="s">
        <v>248</v>
      </c>
      <c r="P37" s="1" t="s">
        <v>10</v>
      </c>
      <c r="Q37" s="1" t="s">
        <v>247</v>
      </c>
      <c r="R37" s="1" t="s">
        <v>10</v>
      </c>
      <c r="S37" s="1" t="s">
        <v>247</v>
      </c>
      <c r="T37" s="1" t="s">
        <v>10</v>
      </c>
      <c r="U37" s="1" t="s">
        <v>248</v>
      </c>
      <c r="V37" s="1" t="s">
        <v>249</v>
      </c>
      <c r="W37" s="1" t="s">
        <v>10</v>
      </c>
      <c r="X37" s="1" t="s">
        <v>10</v>
      </c>
      <c r="Y37" s="1" t="s">
        <v>10</v>
      </c>
      <c r="Z37" s="1" t="s">
        <v>10</v>
      </c>
      <c r="AA37" s="1" t="s">
        <v>248</v>
      </c>
      <c r="AB37" s="1" t="s">
        <v>10</v>
      </c>
      <c r="AC37" s="1" t="s">
        <v>10</v>
      </c>
      <c r="AD37" s="1" t="s">
        <v>10</v>
      </c>
      <c r="AE37" s="1" t="s">
        <v>10</v>
      </c>
      <c r="AF37" s="1" t="s">
        <v>251</v>
      </c>
      <c r="AG37" s="1" t="s">
        <v>251</v>
      </c>
      <c r="AH37" s="1" t="s">
        <v>374</v>
      </c>
      <c r="AI37" s="1" t="s">
        <v>251</v>
      </c>
      <c r="AJ37" s="1" t="s">
        <v>375</v>
      </c>
      <c r="AK37" s="1" t="s">
        <v>252</v>
      </c>
      <c r="AL37" s="1" t="s">
        <v>251</v>
      </c>
      <c r="AM37" s="1" t="s">
        <v>280</v>
      </c>
      <c r="AN37" s="19" t="s">
        <v>251</v>
      </c>
      <c r="AO37" s="1" t="s">
        <v>251</v>
      </c>
      <c r="AP37" s="12" t="s">
        <v>10</v>
      </c>
      <c r="AQ37" s="12" t="s">
        <v>10</v>
      </c>
      <c r="AR37" s="12" t="s">
        <v>247</v>
      </c>
      <c r="AS37" s="12" t="s">
        <v>247</v>
      </c>
      <c r="AT37" s="12" t="s">
        <v>10</v>
      </c>
      <c r="AU37" s="12" t="s">
        <v>248</v>
      </c>
      <c r="AV37" s="12" t="s">
        <v>249</v>
      </c>
      <c r="AW37" s="12" t="s">
        <v>249</v>
      </c>
      <c r="AX37" s="12" t="s">
        <v>247</v>
      </c>
      <c r="AY37" s="12" t="s">
        <v>249</v>
      </c>
      <c r="AZ37" t="s">
        <v>249</v>
      </c>
      <c r="BA37" t="s">
        <v>254</v>
      </c>
      <c r="BB37" t="s">
        <v>369</v>
      </c>
      <c r="BC37" t="s">
        <v>376</v>
      </c>
      <c r="BD37" t="s">
        <v>377</v>
      </c>
      <c r="BE37" t="s">
        <v>248</v>
      </c>
      <c r="BF37" t="s">
        <v>247</v>
      </c>
      <c r="BG37" t="s">
        <v>10</v>
      </c>
      <c r="BH37" t="s">
        <v>10</v>
      </c>
      <c r="BI37" t="s">
        <v>249</v>
      </c>
    </row>
    <row r="38" spans="1:61" ht="12.75">
      <c r="A38" s="8">
        <v>27</v>
      </c>
      <c r="B38" s="1" t="s">
        <v>250</v>
      </c>
      <c r="C38" s="1" t="s">
        <v>248</v>
      </c>
      <c r="D38" s="1" t="s">
        <v>249</v>
      </c>
      <c r="E38" s="1" t="s">
        <v>10</v>
      </c>
      <c r="F38" s="1" t="s">
        <v>248</v>
      </c>
      <c r="G38" s="1" t="s">
        <v>10</v>
      </c>
      <c r="H38" s="1" t="s">
        <v>10</v>
      </c>
      <c r="I38" s="1" t="s">
        <v>248</v>
      </c>
      <c r="J38" s="1" t="s">
        <v>10</v>
      </c>
      <c r="K38" s="1" t="s">
        <v>248</v>
      </c>
      <c r="L38" s="1" t="s">
        <v>10</v>
      </c>
      <c r="M38" s="1" t="s">
        <v>249</v>
      </c>
      <c r="N38" s="1" t="s">
        <v>250</v>
      </c>
      <c r="O38" s="1" t="s">
        <v>10</v>
      </c>
      <c r="P38" s="1" t="s">
        <v>10</v>
      </c>
      <c r="Q38" s="1" t="s">
        <v>247</v>
      </c>
      <c r="R38" s="1" t="s">
        <v>10</v>
      </c>
      <c r="S38" s="1" t="s">
        <v>247</v>
      </c>
      <c r="T38" s="1" t="s">
        <v>249</v>
      </c>
      <c r="U38" s="1" t="s">
        <v>10</v>
      </c>
      <c r="V38" s="1" t="s">
        <v>10</v>
      </c>
      <c r="W38" s="1" t="s">
        <v>250</v>
      </c>
      <c r="X38" s="1" t="s">
        <v>249</v>
      </c>
      <c r="Y38" s="1" t="s">
        <v>10</v>
      </c>
      <c r="Z38" s="1" t="s">
        <v>10</v>
      </c>
      <c r="AA38" s="1" t="s">
        <v>249</v>
      </c>
      <c r="AB38" s="1" t="s">
        <v>10</v>
      </c>
      <c r="AC38" s="1" t="s">
        <v>247</v>
      </c>
      <c r="AD38" s="1" t="s">
        <v>10</v>
      </c>
      <c r="AE38" s="1" t="s">
        <v>10</v>
      </c>
      <c r="AF38" s="1" t="s">
        <v>251</v>
      </c>
      <c r="AG38" s="1" t="s">
        <v>251</v>
      </c>
      <c r="AH38" s="1" t="s">
        <v>252</v>
      </c>
      <c r="AI38" s="1" t="s">
        <v>252</v>
      </c>
      <c r="AJ38" s="1" t="s">
        <v>334</v>
      </c>
      <c r="AK38" s="1" t="s">
        <v>361</v>
      </c>
      <c r="AL38" s="1" t="s">
        <v>251</v>
      </c>
      <c r="AM38" s="1" t="s">
        <v>378</v>
      </c>
      <c r="AN38" s="19" t="s">
        <v>251</v>
      </c>
      <c r="AO38" s="1" t="s">
        <v>251</v>
      </c>
      <c r="AP38" s="12" t="s">
        <v>10</v>
      </c>
      <c r="AQ38" s="12" t="s">
        <v>10</v>
      </c>
      <c r="AR38" s="12" t="s">
        <v>10</v>
      </c>
      <c r="AS38" s="12" t="s">
        <v>10</v>
      </c>
      <c r="AT38" s="12" t="s">
        <v>10</v>
      </c>
      <c r="AU38" s="12" t="s">
        <v>249</v>
      </c>
      <c r="AV38" s="12" t="s">
        <v>10</v>
      </c>
      <c r="AW38" s="12" t="s">
        <v>248</v>
      </c>
      <c r="AX38" s="12" t="s">
        <v>248</v>
      </c>
      <c r="AY38" s="12" t="s">
        <v>249</v>
      </c>
      <c r="AZ38" t="s">
        <v>10</v>
      </c>
      <c r="BA38" t="s">
        <v>255</v>
      </c>
      <c r="BB38" t="s">
        <v>379</v>
      </c>
      <c r="BC38" t="s">
        <v>380</v>
      </c>
      <c r="BD38" t="s">
        <v>255</v>
      </c>
      <c r="BE38" t="s">
        <v>10</v>
      </c>
      <c r="BF38" t="s">
        <v>247</v>
      </c>
      <c r="BG38" t="s">
        <v>247</v>
      </c>
      <c r="BH38" t="s">
        <v>247</v>
      </c>
      <c r="BI38" t="s">
        <v>10</v>
      </c>
    </row>
    <row r="39" spans="1:61" ht="12.75">
      <c r="A39" s="8">
        <v>28</v>
      </c>
      <c r="B39" s="1" t="s">
        <v>247</v>
      </c>
      <c r="C39" s="1" t="s">
        <v>10</v>
      </c>
      <c r="D39" s="1" t="s">
        <v>250</v>
      </c>
      <c r="E39" s="1" t="s">
        <v>10</v>
      </c>
      <c r="F39" s="1" t="s">
        <v>10</v>
      </c>
      <c r="G39" s="1" t="s">
        <v>10</v>
      </c>
      <c r="H39" s="1" t="s">
        <v>10</v>
      </c>
      <c r="I39" s="1" t="s">
        <v>249</v>
      </c>
      <c r="J39" s="1" t="s">
        <v>249</v>
      </c>
      <c r="K39" s="1" t="s">
        <v>10</v>
      </c>
      <c r="L39" s="1" t="s">
        <v>10</v>
      </c>
      <c r="M39" s="1" t="s">
        <v>10</v>
      </c>
      <c r="N39" s="1" t="s">
        <v>248</v>
      </c>
      <c r="O39" s="1" t="s">
        <v>248</v>
      </c>
      <c r="P39" s="1" t="s">
        <v>10</v>
      </c>
      <c r="Q39" s="1" t="s">
        <v>247</v>
      </c>
      <c r="R39" s="1" t="s">
        <v>250</v>
      </c>
      <c r="S39" s="1" t="s">
        <v>247</v>
      </c>
      <c r="T39" s="1" t="s">
        <v>10</v>
      </c>
      <c r="U39" s="1" t="s">
        <v>10</v>
      </c>
      <c r="V39" s="1" t="s">
        <v>10</v>
      </c>
      <c r="W39" s="1" t="s">
        <v>247</v>
      </c>
      <c r="X39" s="1" t="s">
        <v>10</v>
      </c>
      <c r="Y39" s="1" t="s">
        <v>10</v>
      </c>
      <c r="Z39" s="1" t="s">
        <v>10</v>
      </c>
      <c r="AA39" s="1" t="s">
        <v>249</v>
      </c>
      <c r="AB39" s="1" t="s">
        <v>10</v>
      </c>
      <c r="AC39" s="1" t="s">
        <v>249</v>
      </c>
      <c r="AD39" s="1" t="s">
        <v>249</v>
      </c>
      <c r="AE39" s="1" t="s">
        <v>247</v>
      </c>
      <c r="AF39" s="1" t="s">
        <v>251</v>
      </c>
      <c r="AG39" s="1" t="s">
        <v>251</v>
      </c>
      <c r="AH39" s="1" t="s">
        <v>381</v>
      </c>
      <c r="AI39" s="1" t="s">
        <v>252</v>
      </c>
      <c r="AJ39" s="1" t="s">
        <v>361</v>
      </c>
      <c r="AK39" s="1" t="s">
        <v>296</v>
      </c>
      <c r="AL39" s="1" t="s">
        <v>251</v>
      </c>
      <c r="AM39" s="1" t="s">
        <v>251</v>
      </c>
      <c r="AN39" s="19" t="s">
        <v>251</v>
      </c>
      <c r="AO39" s="1" t="s">
        <v>257</v>
      </c>
      <c r="AP39" s="12" t="s">
        <v>248</v>
      </c>
      <c r="AQ39" s="12" t="s">
        <v>248</v>
      </c>
      <c r="AR39" s="12" t="s">
        <v>248</v>
      </c>
      <c r="AS39" s="12" t="s">
        <v>10</v>
      </c>
      <c r="AT39" s="12" t="s">
        <v>248</v>
      </c>
      <c r="AU39" s="12" t="s">
        <v>249</v>
      </c>
      <c r="AV39" s="12" t="s">
        <v>249</v>
      </c>
      <c r="AW39" s="12" t="s">
        <v>248</v>
      </c>
      <c r="AX39" s="12" t="s">
        <v>10</v>
      </c>
      <c r="AY39" s="12" t="s">
        <v>249</v>
      </c>
      <c r="AZ39" t="s">
        <v>10</v>
      </c>
      <c r="BA39" t="s">
        <v>369</v>
      </c>
      <c r="BB39" t="s">
        <v>382</v>
      </c>
      <c r="BC39" t="s">
        <v>383</v>
      </c>
      <c r="BD39" t="s">
        <v>384</v>
      </c>
      <c r="BE39" t="s">
        <v>10</v>
      </c>
      <c r="BF39" t="s">
        <v>249</v>
      </c>
      <c r="BG39" t="s">
        <v>248</v>
      </c>
      <c r="BH39" t="s">
        <v>248</v>
      </c>
      <c r="BI39" t="s">
        <v>247</v>
      </c>
    </row>
    <row r="40" spans="1:61" ht="12.75">
      <c r="A40" s="7">
        <v>29</v>
      </c>
      <c r="B40" s="1" t="s">
        <v>10</v>
      </c>
      <c r="C40" s="1" t="s">
        <v>10</v>
      </c>
      <c r="D40" s="1" t="s">
        <v>10</v>
      </c>
      <c r="E40" s="1" t="s">
        <v>10</v>
      </c>
      <c r="F40" s="1" t="s">
        <v>10</v>
      </c>
      <c r="G40" s="1" t="s">
        <v>10</v>
      </c>
      <c r="H40" s="1" t="s">
        <v>10</v>
      </c>
      <c r="I40" s="1" t="s">
        <v>10</v>
      </c>
      <c r="J40" s="1" t="s">
        <v>249</v>
      </c>
      <c r="K40" s="1" t="s">
        <v>10</v>
      </c>
      <c r="L40" s="1" t="s">
        <v>10</v>
      </c>
      <c r="M40" s="1" t="s">
        <v>10</v>
      </c>
      <c r="N40" s="1" t="s">
        <v>248</v>
      </c>
      <c r="O40" s="1" t="s">
        <v>248</v>
      </c>
      <c r="P40" s="1" t="s">
        <v>10</v>
      </c>
      <c r="Q40" s="1" t="s">
        <v>247</v>
      </c>
      <c r="R40" s="1" t="s">
        <v>250</v>
      </c>
      <c r="S40" s="1" t="s">
        <v>247</v>
      </c>
      <c r="T40" s="1" t="s">
        <v>10</v>
      </c>
      <c r="U40" s="1" t="s">
        <v>10</v>
      </c>
      <c r="V40" s="1" t="s">
        <v>10</v>
      </c>
      <c r="W40" s="1" t="s">
        <v>247</v>
      </c>
      <c r="X40" s="1" t="s">
        <v>10</v>
      </c>
      <c r="Y40" s="1" t="s">
        <v>10</v>
      </c>
      <c r="Z40" s="1" t="s">
        <v>10</v>
      </c>
      <c r="AA40" s="1" t="s">
        <v>249</v>
      </c>
      <c r="AB40" s="1" t="s">
        <v>10</v>
      </c>
      <c r="AC40" s="1" t="s">
        <v>249</v>
      </c>
      <c r="AD40" s="1" t="s">
        <v>249</v>
      </c>
      <c r="AE40" s="1" t="s">
        <v>249</v>
      </c>
      <c r="AF40" s="1" t="s">
        <v>251</v>
      </c>
      <c r="AG40" s="1" t="s">
        <v>251</v>
      </c>
      <c r="AH40" s="1" t="s">
        <v>251</v>
      </c>
      <c r="AI40" s="1" t="s">
        <v>251</v>
      </c>
      <c r="AJ40" s="1" t="s">
        <v>252</v>
      </c>
      <c r="AK40" s="1" t="s">
        <v>287</v>
      </c>
      <c r="AL40" s="1" t="s">
        <v>251</v>
      </c>
      <c r="AM40" s="1" t="s">
        <v>251</v>
      </c>
      <c r="AN40" s="19" t="s">
        <v>251</v>
      </c>
      <c r="AO40" s="1" t="s">
        <v>361</v>
      </c>
      <c r="AP40" s="12" t="s">
        <v>248</v>
      </c>
      <c r="AQ40" s="12" t="s">
        <v>248</v>
      </c>
      <c r="AR40" s="12" t="s">
        <v>248</v>
      </c>
      <c r="AS40" s="12" t="s">
        <v>10</v>
      </c>
      <c r="AT40" s="12" t="s">
        <v>248</v>
      </c>
      <c r="AU40" s="12" t="s">
        <v>249</v>
      </c>
      <c r="AV40" s="12" t="s">
        <v>249</v>
      </c>
      <c r="AW40" s="12" t="s">
        <v>248</v>
      </c>
      <c r="AX40" s="12" t="s">
        <v>10</v>
      </c>
      <c r="AY40" s="12" t="s">
        <v>249</v>
      </c>
      <c r="AZ40" t="s">
        <v>10</v>
      </c>
      <c r="BA40" t="s">
        <v>254</v>
      </c>
      <c r="BB40" t="s">
        <v>369</v>
      </c>
      <c r="BC40" t="s">
        <v>385</v>
      </c>
      <c r="BD40" t="s">
        <v>382</v>
      </c>
      <c r="BE40" t="s">
        <v>10</v>
      </c>
      <c r="BF40" t="s">
        <v>249</v>
      </c>
      <c r="BG40" t="s">
        <v>247</v>
      </c>
      <c r="BH40" t="s">
        <v>248</v>
      </c>
      <c r="BI40" t="s">
        <v>247</v>
      </c>
    </row>
    <row r="41" spans="1:61" ht="12.75">
      <c r="A41" s="7">
        <v>30</v>
      </c>
      <c r="B41" s="1" t="s">
        <v>10</v>
      </c>
      <c r="C41" s="1" t="s">
        <v>10</v>
      </c>
      <c r="D41" s="1" t="s">
        <v>10</v>
      </c>
      <c r="E41" s="1" t="s">
        <v>10</v>
      </c>
      <c r="F41" s="1" t="s">
        <v>10</v>
      </c>
      <c r="G41" s="1" t="s">
        <v>10</v>
      </c>
      <c r="H41" s="1" t="s">
        <v>10</v>
      </c>
      <c r="I41" s="1" t="s">
        <v>250</v>
      </c>
      <c r="J41" s="1" t="s">
        <v>10</v>
      </c>
      <c r="K41" s="1" t="s">
        <v>10</v>
      </c>
      <c r="L41" s="1" t="s">
        <v>10</v>
      </c>
      <c r="M41" s="1" t="s">
        <v>10</v>
      </c>
      <c r="N41" s="1" t="s">
        <v>250</v>
      </c>
      <c r="O41" s="1" t="s">
        <v>249</v>
      </c>
      <c r="P41" s="1" t="s">
        <v>10</v>
      </c>
      <c r="Q41" s="1" t="s">
        <v>247</v>
      </c>
      <c r="R41" s="1" t="s">
        <v>248</v>
      </c>
      <c r="S41" s="1" t="s">
        <v>249</v>
      </c>
      <c r="T41" s="1" t="s">
        <v>10</v>
      </c>
      <c r="U41" s="1" t="s">
        <v>10</v>
      </c>
      <c r="V41" s="1" t="s">
        <v>10</v>
      </c>
      <c r="W41" s="1" t="s">
        <v>10</v>
      </c>
      <c r="X41" s="1" t="s">
        <v>249</v>
      </c>
      <c r="Y41" s="1" t="s">
        <v>10</v>
      </c>
      <c r="Z41" s="1" t="s">
        <v>10</v>
      </c>
      <c r="AA41" s="1" t="s">
        <v>247</v>
      </c>
      <c r="AB41" s="1" t="s">
        <v>10</v>
      </c>
      <c r="AC41" s="1" t="s">
        <v>10</v>
      </c>
      <c r="AD41" s="1" t="s">
        <v>249</v>
      </c>
      <c r="AE41" s="1" t="s">
        <v>10</v>
      </c>
      <c r="AF41" s="1" t="s">
        <v>268</v>
      </c>
      <c r="AG41" s="1" t="s">
        <v>251</v>
      </c>
      <c r="AH41" s="1" t="s">
        <v>252</v>
      </c>
      <c r="AI41" s="1" t="s">
        <v>280</v>
      </c>
      <c r="AJ41" s="1" t="s">
        <v>268</v>
      </c>
      <c r="AK41" s="1" t="s">
        <v>251</v>
      </c>
      <c r="AL41" s="1" t="s">
        <v>251</v>
      </c>
      <c r="AM41" s="1" t="s">
        <v>251</v>
      </c>
      <c r="AN41" s="19" t="s">
        <v>251</v>
      </c>
      <c r="AO41" s="1" t="s">
        <v>280</v>
      </c>
      <c r="AP41" s="12" t="s">
        <v>248</v>
      </c>
      <c r="AQ41" s="12" t="s">
        <v>249</v>
      </c>
      <c r="AR41" s="12" t="s">
        <v>249</v>
      </c>
      <c r="AS41" s="12" t="s">
        <v>247</v>
      </c>
      <c r="AT41" s="12" t="s">
        <v>10</v>
      </c>
      <c r="AU41" s="12" t="s">
        <v>249</v>
      </c>
      <c r="AV41" s="12" t="s">
        <v>249</v>
      </c>
      <c r="AW41" s="12" t="s">
        <v>10</v>
      </c>
      <c r="AX41" s="12" t="s">
        <v>10</v>
      </c>
      <c r="AY41" s="12" t="s">
        <v>249</v>
      </c>
      <c r="AZ41" t="s">
        <v>249</v>
      </c>
      <c r="BA41" t="s">
        <v>386</v>
      </c>
      <c r="BB41" t="s">
        <v>255</v>
      </c>
      <c r="BC41" t="s">
        <v>387</v>
      </c>
      <c r="BD41" t="s">
        <v>255</v>
      </c>
      <c r="BE41" t="s">
        <v>10</v>
      </c>
      <c r="BF41" t="s">
        <v>10</v>
      </c>
      <c r="BG41" t="s">
        <v>10</v>
      </c>
      <c r="BH41" t="s">
        <v>10</v>
      </c>
      <c r="BI41" t="s">
        <v>10</v>
      </c>
    </row>
    <row r="42" spans="1:61" ht="12.75">
      <c r="A42" s="7">
        <v>31</v>
      </c>
      <c r="B42" s="1" t="s">
        <v>10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1" t="s">
        <v>249</v>
      </c>
      <c r="I42" s="1" t="s">
        <v>10</v>
      </c>
      <c r="J42" s="1" t="s">
        <v>10</v>
      </c>
      <c r="K42" s="1" t="s">
        <v>247</v>
      </c>
      <c r="L42" s="1" t="s">
        <v>10</v>
      </c>
      <c r="M42" s="1" t="s">
        <v>10</v>
      </c>
      <c r="N42" s="1" t="s">
        <v>249</v>
      </c>
      <c r="O42" s="1" t="s">
        <v>247</v>
      </c>
      <c r="P42" s="1" t="s">
        <v>10</v>
      </c>
      <c r="Q42" s="1" t="s">
        <v>10</v>
      </c>
      <c r="R42" s="1" t="s">
        <v>10</v>
      </c>
      <c r="S42" s="1" t="s">
        <v>10</v>
      </c>
      <c r="T42" s="1" t="s">
        <v>10</v>
      </c>
      <c r="U42" s="1" t="s">
        <v>10</v>
      </c>
      <c r="V42" s="1" t="s">
        <v>248</v>
      </c>
      <c r="W42" s="1" t="s">
        <v>10</v>
      </c>
      <c r="X42" s="1" t="s">
        <v>10</v>
      </c>
      <c r="Y42" s="1" t="s">
        <v>249</v>
      </c>
      <c r="Z42" s="1" t="s">
        <v>248</v>
      </c>
      <c r="AA42" s="1" t="s">
        <v>10</v>
      </c>
      <c r="AB42" s="1" t="s">
        <v>10</v>
      </c>
      <c r="AC42" s="1" t="s">
        <v>10</v>
      </c>
      <c r="AD42" s="1" t="s">
        <v>250</v>
      </c>
      <c r="AE42" s="1" t="s">
        <v>10</v>
      </c>
      <c r="AF42" s="1" t="s">
        <v>251</v>
      </c>
      <c r="AG42" s="1" t="s">
        <v>296</v>
      </c>
      <c r="AH42" s="1" t="s">
        <v>274</v>
      </c>
      <c r="AI42" s="1" t="s">
        <v>280</v>
      </c>
      <c r="AJ42" s="1" t="s">
        <v>251</v>
      </c>
      <c r="AK42" s="1" t="s">
        <v>287</v>
      </c>
      <c r="AL42" s="1" t="s">
        <v>251</v>
      </c>
      <c r="AM42" s="1" t="s">
        <v>287</v>
      </c>
      <c r="AN42" s="19" t="s">
        <v>296</v>
      </c>
      <c r="AO42" s="1" t="s">
        <v>251</v>
      </c>
      <c r="AP42" s="12" t="s">
        <v>247</v>
      </c>
      <c r="AQ42" s="12" t="s">
        <v>10</v>
      </c>
      <c r="AR42" s="12" t="s">
        <v>248</v>
      </c>
      <c r="AS42" s="12" t="s">
        <v>249</v>
      </c>
      <c r="AT42" s="12" t="s">
        <v>10</v>
      </c>
      <c r="AU42" s="12" t="s">
        <v>247</v>
      </c>
      <c r="AV42" s="12" t="s">
        <v>10</v>
      </c>
      <c r="AW42" s="12" t="s">
        <v>10</v>
      </c>
      <c r="AX42" s="12" t="s">
        <v>10</v>
      </c>
      <c r="AY42" s="12" t="s">
        <v>10</v>
      </c>
      <c r="AZ42" t="s">
        <v>10</v>
      </c>
      <c r="BA42" t="s">
        <v>347</v>
      </c>
      <c r="BB42" t="s">
        <v>254</v>
      </c>
      <c r="BC42" t="s">
        <v>388</v>
      </c>
      <c r="BD42" t="s">
        <v>389</v>
      </c>
      <c r="BE42" t="s">
        <v>247</v>
      </c>
      <c r="BF42" t="s">
        <v>247</v>
      </c>
      <c r="BG42" t="s">
        <v>249</v>
      </c>
      <c r="BH42" t="s">
        <v>10</v>
      </c>
      <c r="BI42" t="s">
        <v>10</v>
      </c>
    </row>
    <row r="43" spans="1:61" ht="12.75">
      <c r="A43" s="7">
        <v>32</v>
      </c>
      <c r="B43" s="1" t="s">
        <v>248</v>
      </c>
      <c r="C43" s="1" t="s">
        <v>10</v>
      </c>
      <c r="D43" s="1" t="s">
        <v>10</v>
      </c>
      <c r="E43" s="1" t="s">
        <v>249</v>
      </c>
      <c r="F43" s="1" t="s">
        <v>10</v>
      </c>
      <c r="G43" s="1" t="s">
        <v>247</v>
      </c>
      <c r="H43" s="1" t="s">
        <v>249</v>
      </c>
      <c r="I43" s="1" t="s">
        <v>249</v>
      </c>
      <c r="J43" s="1" t="s">
        <v>249</v>
      </c>
      <c r="K43" s="1" t="s">
        <v>249</v>
      </c>
      <c r="L43" s="1" t="s">
        <v>247</v>
      </c>
      <c r="M43" s="1" t="s">
        <v>10</v>
      </c>
      <c r="N43" s="1" t="s">
        <v>10</v>
      </c>
      <c r="O43" s="1" t="s">
        <v>249</v>
      </c>
      <c r="P43" s="1" t="s">
        <v>10</v>
      </c>
      <c r="Q43" s="1" t="s">
        <v>249</v>
      </c>
      <c r="R43" s="1" t="s">
        <v>250</v>
      </c>
      <c r="S43" s="1" t="s">
        <v>249</v>
      </c>
      <c r="T43" s="1" t="s">
        <v>10</v>
      </c>
      <c r="U43" s="1" t="s">
        <v>10</v>
      </c>
      <c r="V43" s="1" t="s">
        <v>10</v>
      </c>
      <c r="W43" s="1" t="s">
        <v>10</v>
      </c>
      <c r="X43" s="1" t="s">
        <v>10</v>
      </c>
      <c r="Y43" s="1" t="s">
        <v>10</v>
      </c>
      <c r="Z43" s="1" t="s">
        <v>10</v>
      </c>
      <c r="AA43" s="1" t="s">
        <v>248</v>
      </c>
      <c r="AB43" s="1" t="s">
        <v>10</v>
      </c>
      <c r="AC43" s="1" t="s">
        <v>10</v>
      </c>
      <c r="AD43" s="1" t="s">
        <v>10</v>
      </c>
      <c r="AE43" s="1" t="s">
        <v>250</v>
      </c>
      <c r="AF43" s="1" t="s">
        <v>251</v>
      </c>
      <c r="AG43" s="1" t="s">
        <v>251</v>
      </c>
      <c r="AH43" s="1" t="s">
        <v>251</v>
      </c>
      <c r="AI43" s="1" t="s">
        <v>273</v>
      </c>
      <c r="AJ43" s="1" t="s">
        <v>390</v>
      </c>
      <c r="AK43" s="1" t="s">
        <v>251</v>
      </c>
      <c r="AL43" s="1" t="s">
        <v>391</v>
      </c>
      <c r="AM43" s="1" t="s">
        <v>251</v>
      </c>
      <c r="AN43" s="19" t="s">
        <v>251</v>
      </c>
      <c r="AO43" s="1" t="s">
        <v>375</v>
      </c>
      <c r="AP43" s="12" t="s">
        <v>10</v>
      </c>
      <c r="AQ43" s="12" t="s">
        <v>10</v>
      </c>
      <c r="AR43" s="12" t="s">
        <v>248</v>
      </c>
      <c r="AS43" s="12" t="s">
        <v>248</v>
      </c>
      <c r="AT43" s="12" t="s">
        <v>10</v>
      </c>
      <c r="AU43" s="12" t="s">
        <v>247</v>
      </c>
      <c r="AV43" s="12" t="s">
        <v>249</v>
      </c>
      <c r="AW43" s="12" t="s">
        <v>10</v>
      </c>
      <c r="AX43" s="12" t="s">
        <v>10</v>
      </c>
      <c r="AY43" s="12" t="s">
        <v>249</v>
      </c>
      <c r="AZ43" t="s">
        <v>249</v>
      </c>
      <c r="BA43" t="s">
        <v>392</v>
      </c>
      <c r="BB43" t="s">
        <v>254</v>
      </c>
      <c r="BC43" t="s">
        <v>393</v>
      </c>
      <c r="BD43" t="s">
        <v>336</v>
      </c>
      <c r="BE43" t="s">
        <v>10</v>
      </c>
      <c r="BF43" t="s">
        <v>10</v>
      </c>
      <c r="BG43" t="s">
        <v>247</v>
      </c>
      <c r="BH43" t="s">
        <v>247</v>
      </c>
      <c r="BI43" t="s">
        <v>10</v>
      </c>
    </row>
    <row r="44" spans="1:61" ht="12.75">
      <c r="A44" s="7">
        <v>33</v>
      </c>
      <c r="B44" s="1" t="s">
        <v>10</v>
      </c>
      <c r="C44" s="1" t="s">
        <v>10</v>
      </c>
      <c r="D44" s="1" t="s">
        <v>248</v>
      </c>
      <c r="E44" s="1" t="s">
        <v>10</v>
      </c>
      <c r="F44" s="1" t="s">
        <v>250</v>
      </c>
      <c r="G44" s="1" t="s">
        <v>10</v>
      </c>
      <c r="H44" s="1" t="s">
        <v>249</v>
      </c>
      <c r="I44" s="1" t="s">
        <v>247</v>
      </c>
      <c r="J44" s="1" t="s">
        <v>10</v>
      </c>
      <c r="K44" s="1" t="s">
        <v>248</v>
      </c>
      <c r="L44" s="1" t="s">
        <v>248</v>
      </c>
      <c r="M44" s="1" t="s">
        <v>247</v>
      </c>
      <c r="N44" s="1" t="s">
        <v>10</v>
      </c>
      <c r="O44" s="1" t="s">
        <v>248</v>
      </c>
      <c r="P44" s="1" t="s">
        <v>10</v>
      </c>
      <c r="Q44" s="1" t="s">
        <v>250</v>
      </c>
      <c r="R44" s="1" t="s">
        <v>250</v>
      </c>
      <c r="S44" s="1" t="s">
        <v>10</v>
      </c>
      <c r="T44" s="1" t="s">
        <v>250</v>
      </c>
      <c r="U44" s="1" t="s">
        <v>249</v>
      </c>
      <c r="V44" s="1" t="s">
        <v>10</v>
      </c>
      <c r="W44" s="1" t="s">
        <v>10</v>
      </c>
      <c r="X44" s="1" t="s">
        <v>248</v>
      </c>
      <c r="Y44" s="1" t="s">
        <v>247</v>
      </c>
      <c r="Z44" s="1" t="s">
        <v>249</v>
      </c>
      <c r="AA44" s="1" t="s">
        <v>248</v>
      </c>
      <c r="AB44" s="1" t="s">
        <v>10</v>
      </c>
      <c r="AC44" s="1" t="s">
        <v>249</v>
      </c>
      <c r="AD44" s="1" t="s">
        <v>248</v>
      </c>
      <c r="AE44" s="1" t="s">
        <v>10</v>
      </c>
      <c r="AF44" s="1" t="s">
        <v>268</v>
      </c>
      <c r="AG44" s="1" t="s">
        <v>251</v>
      </c>
      <c r="AH44" s="1" t="s">
        <v>362</v>
      </c>
      <c r="AI44" s="1" t="s">
        <v>328</v>
      </c>
      <c r="AJ44" s="1" t="s">
        <v>356</v>
      </c>
      <c r="AK44" s="1" t="s">
        <v>335</v>
      </c>
      <c r="AL44" s="1" t="s">
        <v>335</v>
      </c>
      <c r="AM44" s="1" t="s">
        <v>268</v>
      </c>
      <c r="AN44" s="19" t="s">
        <v>394</v>
      </c>
      <c r="AO44" s="1" t="s">
        <v>395</v>
      </c>
      <c r="AP44" s="12" t="s">
        <v>248</v>
      </c>
      <c r="AQ44" s="12" t="s">
        <v>247</v>
      </c>
      <c r="AR44" s="12" t="s">
        <v>249</v>
      </c>
      <c r="AS44" s="12" t="s">
        <v>248</v>
      </c>
      <c r="AT44" s="12" t="s">
        <v>10</v>
      </c>
      <c r="AU44" s="12" t="s">
        <v>249</v>
      </c>
      <c r="AV44" s="12" t="s">
        <v>10</v>
      </c>
      <c r="AW44" s="12" t="s">
        <v>248</v>
      </c>
      <c r="AX44" s="12" t="s">
        <v>247</v>
      </c>
      <c r="AY44" s="12" t="s">
        <v>249</v>
      </c>
      <c r="AZ44" t="s">
        <v>248</v>
      </c>
      <c r="BA44" t="s">
        <v>396</v>
      </c>
      <c r="BB44" t="s">
        <v>397</v>
      </c>
      <c r="BC44" t="s">
        <v>398</v>
      </c>
      <c r="BD44" t="s">
        <v>399</v>
      </c>
      <c r="BE44" t="s">
        <v>247</v>
      </c>
      <c r="BF44" t="s">
        <v>250</v>
      </c>
      <c r="BG44" t="s">
        <v>247</v>
      </c>
      <c r="BH44" t="s">
        <v>247</v>
      </c>
      <c r="BI44" t="s">
        <v>247</v>
      </c>
    </row>
    <row r="45" spans="1:61" ht="12.75">
      <c r="A45" s="7">
        <v>34</v>
      </c>
      <c r="B45" s="1" t="s">
        <v>10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1" t="s">
        <v>10</v>
      </c>
      <c r="I45" s="1" t="s">
        <v>249</v>
      </c>
      <c r="J45" s="1" t="s">
        <v>10</v>
      </c>
      <c r="K45" s="1" t="s">
        <v>247</v>
      </c>
      <c r="L45" s="1" t="s">
        <v>10</v>
      </c>
      <c r="M45" s="1" t="s">
        <v>247</v>
      </c>
      <c r="N45" s="1" t="s">
        <v>248</v>
      </c>
      <c r="O45" s="1" t="s">
        <v>247</v>
      </c>
      <c r="P45" s="1" t="s">
        <v>10</v>
      </c>
      <c r="Q45" s="1" t="s">
        <v>247</v>
      </c>
      <c r="R45" s="1" t="s">
        <v>10</v>
      </c>
      <c r="S45" s="1" t="s">
        <v>247</v>
      </c>
      <c r="T45" s="1" t="s">
        <v>10</v>
      </c>
      <c r="U45" s="1" t="s">
        <v>10</v>
      </c>
      <c r="V45" s="1" t="s">
        <v>10</v>
      </c>
      <c r="W45" s="1" t="s">
        <v>10</v>
      </c>
      <c r="X45" s="1" t="s">
        <v>10</v>
      </c>
      <c r="Y45" s="1" t="s">
        <v>250</v>
      </c>
      <c r="Z45" s="1" t="s">
        <v>10</v>
      </c>
      <c r="AA45" s="1" t="s">
        <v>10</v>
      </c>
      <c r="AB45" s="1" t="s">
        <v>10</v>
      </c>
      <c r="AC45" s="1" t="s">
        <v>10</v>
      </c>
      <c r="AD45" s="1" t="s">
        <v>10</v>
      </c>
      <c r="AE45" s="1" t="s">
        <v>10</v>
      </c>
      <c r="AF45" s="1" t="s">
        <v>251</v>
      </c>
      <c r="AG45" s="1" t="s">
        <v>251</v>
      </c>
      <c r="AH45" s="1" t="s">
        <v>307</v>
      </c>
      <c r="AI45" s="1" t="s">
        <v>273</v>
      </c>
      <c r="AJ45" s="1" t="s">
        <v>269</v>
      </c>
      <c r="AK45" s="1" t="s">
        <v>295</v>
      </c>
      <c r="AL45" s="1" t="s">
        <v>391</v>
      </c>
      <c r="AM45" s="1" t="s">
        <v>252</v>
      </c>
      <c r="AN45" s="19" t="s">
        <v>296</v>
      </c>
      <c r="AO45" s="1" t="s">
        <v>400</v>
      </c>
      <c r="AP45" s="12" t="s">
        <v>10</v>
      </c>
      <c r="AQ45" s="12" t="s">
        <v>248</v>
      </c>
      <c r="AR45" s="12" t="s">
        <v>248</v>
      </c>
      <c r="AS45" s="12" t="s">
        <v>10</v>
      </c>
      <c r="AT45" s="12" t="s">
        <v>248</v>
      </c>
      <c r="AU45" s="12" t="s">
        <v>10</v>
      </c>
      <c r="AV45" s="12" t="s">
        <v>10</v>
      </c>
      <c r="AW45" s="12" t="s">
        <v>249</v>
      </c>
      <c r="AX45" s="12" t="s">
        <v>247</v>
      </c>
      <c r="AY45" s="12" t="s">
        <v>10</v>
      </c>
      <c r="AZ45" t="s">
        <v>10</v>
      </c>
      <c r="BA45" t="s">
        <v>401</v>
      </c>
      <c r="BB45" t="s">
        <v>402</v>
      </c>
      <c r="BC45" t="s">
        <v>403</v>
      </c>
      <c r="BD45" t="s">
        <v>404</v>
      </c>
      <c r="BE45" t="s">
        <v>10</v>
      </c>
      <c r="BF45" t="s">
        <v>10</v>
      </c>
      <c r="BG45" t="s">
        <v>249</v>
      </c>
      <c r="BH45" t="s">
        <v>10</v>
      </c>
      <c r="BI45" t="s">
        <v>248</v>
      </c>
    </row>
    <row r="46" spans="1:61" ht="12.75">
      <c r="A46" s="7">
        <v>35</v>
      </c>
      <c r="B46" s="1" t="s">
        <v>247</v>
      </c>
      <c r="C46" s="1" t="s">
        <v>248</v>
      </c>
      <c r="D46" s="1" t="s">
        <v>247</v>
      </c>
      <c r="E46" s="1" t="s">
        <v>10</v>
      </c>
      <c r="F46" s="1" t="s">
        <v>10</v>
      </c>
      <c r="G46" s="1" t="s">
        <v>247</v>
      </c>
      <c r="H46" s="1" t="s">
        <v>248</v>
      </c>
      <c r="I46" s="1" t="s">
        <v>10</v>
      </c>
      <c r="J46" s="1" t="s">
        <v>10</v>
      </c>
      <c r="K46" s="1" t="s">
        <v>10</v>
      </c>
      <c r="L46" s="1" t="s">
        <v>249</v>
      </c>
      <c r="M46" s="1" t="s">
        <v>250</v>
      </c>
      <c r="N46" s="1" t="s">
        <v>248</v>
      </c>
      <c r="O46" s="1" t="s">
        <v>248</v>
      </c>
      <c r="P46" s="1" t="s">
        <v>249</v>
      </c>
      <c r="Q46" s="1" t="s">
        <v>247</v>
      </c>
      <c r="R46" s="1" t="s">
        <v>10</v>
      </c>
      <c r="S46" s="1" t="s">
        <v>247</v>
      </c>
      <c r="T46" s="1" t="s">
        <v>10</v>
      </c>
      <c r="U46" s="1" t="s">
        <v>10</v>
      </c>
      <c r="V46" s="1" t="s">
        <v>250</v>
      </c>
      <c r="W46" s="1" t="s">
        <v>10</v>
      </c>
      <c r="X46" s="1" t="s">
        <v>10</v>
      </c>
      <c r="Y46" s="1" t="s">
        <v>250</v>
      </c>
      <c r="Z46" s="1" t="s">
        <v>250</v>
      </c>
      <c r="AA46" s="1" t="s">
        <v>248</v>
      </c>
      <c r="AB46" s="1" t="s">
        <v>10</v>
      </c>
      <c r="AC46" s="1" t="s">
        <v>249</v>
      </c>
      <c r="AD46" s="1" t="s">
        <v>250</v>
      </c>
      <c r="AE46" s="1" t="s">
        <v>248</v>
      </c>
      <c r="AF46" s="1" t="s">
        <v>314</v>
      </c>
      <c r="AG46" s="1" t="s">
        <v>251</v>
      </c>
      <c r="AH46" s="1" t="s">
        <v>348</v>
      </c>
      <c r="AI46" s="1" t="s">
        <v>252</v>
      </c>
      <c r="AJ46" s="1" t="s">
        <v>288</v>
      </c>
      <c r="AK46" s="1" t="s">
        <v>251</v>
      </c>
      <c r="AL46" s="1" t="s">
        <v>251</v>
      </c>
      <c r="AM46" s="1" t="s">
        <v>279</v>
      </c>
      <c r="AN46" s="19" t="s">
        <v>251</v>
      </c>
      <c r="AO46" s="1" t="s">
        <v>361</v>
      </c>
      <c r="AP46" s="12" t="s">
        <v>10</v>
      </c>
      <c r="AQ46" s="12" t="s">
        <v>10</v>
      </c>
      <c r="AR46" s="12" t="s">
        <v>248</v>
      </c>
      <c r="AS46" s="12" t="s">
        <v>248</v>
      </c>
      <c r="AT46" s="12" t="s">
        <v>10</v>
      </c>
      <c r="AU46" s="12" t="s">
        <v>249</v>
      </c>
      <c r="AV46" s="12" t="s">
        <v>10</v>
      </c>
      <c r="AW46" s="12" t="s">
        <v>247</v>
      </c>
      <c r="AX46" s="12" t="s">
        <v>247</v>
      </c>
      <c r="AY46" s="12" t="s">
        <v>249</v>
      </c>
      <c r="AZ46" t="s">
        <v>249</v>
      </c>
      <c r="BA46" t="s">
        <v>405</v>
      </c>
      <c r="BB46" t="s">
        <v>406</v>
      </c>
      <c r="BC46" t="s">
        <v>255</v>
      </c>
      <c r="BD46" t="s">
        <v>254</v>
      </c>
      <c r="BE46" t="s">
        <v>10</v>
      </c>
      <c r="BF46" t="s">
        <v>249</v>
      </c>
      <c r="BG46" t="s">
        <v>10</v>
      </c>
      <c r="BH46" t="s">
        <v>10</v>
      </c>
      <c r="BI46" t="s">
        <v>10</v>
      </c>
    </row>
    <row r="47" spans="1:61" ht="12.75">
      <c r="A47" s="7">
        <v>36</v>
      </c>
      <c r="B47" s="1" t="s">
        <v>250</v>
      </c>
      <c r="C47" s="1" t="s">
        <v>248</v>
      </c>
      <c r="D47" s="1" t="s">
        <v>10</v>
      </c>
      <c r="E47" s="1" t="s">
        <v>10</v>
      </c>
      <c r="F47" s="1" t="s">
        <v>249</v>
      </c>
      <c r="G47" s="1" t="s">
        <v>247</v>
      </c>
      <c r="H47" s="1" t="s">
        <v>249</v>
      </c>
      <c r="I47" s="1" t="s">
        <v>10</v>
      </c>
      <c r="J47" s="1" t="s">
        <v>10</v>
      </c>
      <c r="K47" s="1" t="s">
        <v>10</v>
      </c>
      <c r="L47" s="1" t="s">
        <v>249</v>
      </c>
      <c r="M47" s="1" t="s">
        <v>10</v>
      </c>
      <c r="N47" s="1" t="s">
        <v>250</v>
      </c>
      <c r="O47" s="1" t="s">
        <v>10</v>
      </c>
      <c r="P47" s="1" t="s">
        <v>10</v>
      </c>
      <c r="Q47" s="1" t="s">
        <v>250</v>
      </c>
      <c r="R47" s="1" t="s">
        <v>248</v>
      </c>
      <c r="S47" s="1" t="s">
        <v>249</v>
      </c>
      <c r="T47" s="1" t="s">
        <v>10</v>
      </c>
      <c r="U47" s="1" t="s">
        <v>10</v>
      </c>
      <c r="V47" s="1" t="s">
        <v>248</v>
      </c>
      <c r="W47" s="1" t="s">
        <v>250</v>
      </c>
      <c r="X47" s="1" t="s">
        <v>10</v>
      </c>
      <c r="Y47" s="1" t="s">
        <v>249</v>
      </c>
      <c r="Z47" s="1" t="s">
        <v>10</v>
      </c>
      <c r="AA47" s="1" t="s">
        <v>10</v>
      </c>
      <c r="AB47" s="1" t="s">
        <v>10</v>
      </c>
      <c r="AC47" s="1" t="s">
        <v>250</v>
      </c>
      <c r="AD47" s="1" t="s">
        <v>250</v>
      </c>
      <c r="AE47" s="1" t="s">
        <v>249</v>
      </c>
      <c r="AF47" s="1" t="s">
        <v>251</v>
      </c>
      <c r="AG47" s="1" t="s">
        <v>251</v>
      </c>
      <c r="AH47" s="1" t="s">
        <v>333</v>
      </c>
      <c r="AI47" s="1" t="s">
        <v>252</v>
      </c>
      <c r="AJ47" s="1" t="s">
        <v>263</v>
      </c>
      <c r="AK47" s="1" t="s">
        <v>260</v>
      </c>
      <c r="AL47" s="1" t="s">
        <v>407</v>
      </c>
      <c r="AM47" s="1" t="s">
        <v>251</v>
      </c>
      <c r="AN47" s="19" t="s">
        <v>251</v>
      </c>
      <c r="AO47" s="1" t="s">
        <v>408</v>
      </c>
      <c r="AP47" s="12" t="s">
        <v>10</v>
      </c>
      <c r="AQ47" s="12" t="s">
        <v>247</v>
      </c>
      <c r="AR47" s="12" t="s">
        <v>249</v>
      </c>
      <c r="AS47" s="12" t="s">
        <v>247</v>
      </c>
      <c r="AT47" s="12" t="s">
        <v>10</v>
      </c>
      <c r="AU47" s="12" t="s">
        <v>247</v>
      </c>
      <c r="AV47" s="12" t="s">
        <v>249</v>
      </c>
      <c r="AW47" s="12" t="s">
        <v>247</v>
      </c>
      <c r="AX47" s="12" t="s">
        <v>248</v>
      </c>
      <c r="AY47" s="12" t="s">
        <v>249</v>
      </c>
      <c r="AZ47" t="s">
        <v>249</v>
      </c>
      <c r="BA47" t="s">
        <v>409</v>
      </c>
      <c r="BB47" t="s">
        <v>410</v>
      </c>
      <c r="BC47" t="s">
        <v>406</v>
      </c>
      <c r="BD47" t="s">
        <v>411</v>
      </c>
      <c r="BE47" t="s">
        <v>10</v>
      </c>
      <c r="BF47" t="s">
        <v>249</v>
      </c>
      <c r="BG47" t="s">
        <v>248</v>
      </c>
      <c r="BH47" t="s">
        <v>247</v>
      </c>
      <c r="BI47" t="s">
        <v>10</v>
      </c>
    </row>
    <row r="48" spans="1:61" ht="12.75">
      <c r="A48" s="7">
        <v>37</v>
      </c>
      <c r="B48" s="1" t="s">
        <v>10</v>
      </c>
      <c r="C48" s="1" t="s">
        <v>249</v>
      </c>
      <c r="D48" s="1" t="s">
        <v>10</v>
      </c>
      <c r="E48" s="1" t="s">
        <v>10</v>
      </c>
      <c r="F48" s="1" t="s">
        <v>248</v>
      </c>
      <c r="G48" s="1" t="s">
        <v>10</v>
      </c>
      <c r="H48" s="1" t="s">
        <v>10</v>
      </c>
      <c r="I48" s="1" t="s">
        <v>10</v>
      </c>
      <c r="J48" s="1" t="s">
        <v>248</v>
      </c>
      <c r="K48" s="1" t="s">
        <v>249</v>
      </c>
      <c r="L48" s="1" t="s">
        <v>10</v>
      </c>
      <c r="M48" s="1" t="s">
        <v>10</v>
      </c>
      <c r="N48" s="1" t="s">
        <v>248</v>
      </c>
      <c r="O48" s="1" t="s">
        <v>249</v>
      </c>
      <c r="P48" s="1" t="s">
        <v>10</v>
      </c>
      <c r="Q48" s="1" t="s">
        <v>247</v>
      </c>
      <c r="R48" s="1" t="s">
        <v>10</v>
      </c>
      <c r="S48" s="1" t="s">
        <v>247</v>
      </c>
      <c r="T48" s="1" t="s">
        <v>248</v>
      </c>
      <c r="U48" s="1" t="s">
        <v>248</v>
      </c>
      <c r="V48" s="1" t="s">
        <v>250</v>
      </c>
      <c r="W48" s="1" t="s">
        <v>10</v>
      </c>
      <c r="X48" s="1" t="s">
        <v>10</v>
      </c>
      <c r="Y48" s="1" t="s">
        <v>10</v>
      </c>
      <c r="Z48" s="1" t="s">
        <v>249</v>
      </c>
      <c r="AA48" s="1" t="s">
        <v>248</v>
      </c>
      <c r="AB48" s="1" t="s">
        <v>249</v>
      </c>
      <c r="AC48" s="1" t="s">
        <v>249</v>
      </c>
      <c r="AD48" s="1" t="s">
        <v>248</v>
      </c>
      <c r="AE48" s="1" t="s">
        <v>10</v>
      </c>
      <c r="AF48" s="1" t="s">
        <v>251</v>
      </c>
      <c r="AG48" s="1" t="s">
        <v>251</v>
      </c>
      <c r="AH48" s="1" t="s">
        <v>296</v>
      </c>
      <c r="AI48" s="1" t="s">
        <v>273</v>
      </c>
      <c r="AJ48" s="1" t="s">
        <v>251</v>
      </c>
      <c r="AK48" s="1" t="s">
        <v>251</v>
      </c>
      <c r="AL48" s="1" t="s">
        <v>288</v>
      </c>
      <c r="AM48" s="1" t="s">
        <v>251</v>
      </c>
      <c r="AN48" s="19" t="s">
        <v>251</v>
      </c>
      <c r="AO48" s="1" t="s">
        <v>280</v>
      </c>
      <c r="AP48" s="12" t="s">
        <v>10</v>
      </c>
      <c r="AQ48" s="12" t="s">
        <v>247</v>
      </c>
      <c r="AR48" s="12" t="s">
        <v>248</v>
      </c>
      <c r="AS48" s="12" t="s">
        <v>10</v>
      </c>
      <c r="AT48" s="12" t="s">
        <v>10</v>
      </c>
      <c r="AU48" s="12" t="s">
        <v>249</v>
      </c>
      <c r="AV48" s="12" t="s">
        <v>10</v>
      </c>
      <c r="AW48" s="12" t="s">
        <v>10</v>
      </c>
      <c r="AX48" s="12" t="s">
        <v>10</v>
      </c>
      <c r="AY48" s="12" t="s">
        <v>247</v>
      </c>
      <c r="AZ48" t="s">
        <v>10</v>
      </c>
      <c r="BA48" t="s">
        <v>412</v>
      </c>
      <c r="BB48" t="s">
        <v>254</v>
      </c>
      <c r="BC48" t="s">
        <v>413</v>
      </c>
      <c r="BD48" t="s">
        <v>413</v>
      </c>
      <c r="BE48" t="s">
        <v>10</v>
      </c>
      <c r="BF48" t="s">
        <v>250</v>
      </c>
      <c r="BG48" t="s">
        <v>10</v>
      </c>
      <c r="BH48" t="s">
        <v>10</v>
      </c>
      <c r="BI48" t="s">
        <v>10</v>
      </c>
    </row>
    <row r="49" spans="1:61" ht="12.75">
      <c r="A49" s="7">
        <v>38</v>
      </c>
      <c r="B49" s="1" t="s">
        <v>250</v>
      </c>
      <c r="C49" s="1" t="s">
        <v>248</v>
      </c>
      <c r="D49" s="1" t="s">
        <v>247</v>
      </c>
      <c r="E49" s="1" t="s">
        <v>10</v>
      </c>
      <c r="F49" s="1" t="s">
        <v>248</v>
      </c>
      <c r="G49" s="1" t="s">
        <v>10</v>
      </c>
      <c r="H49" s="1" t="s">
        <v>249</v>
      </c>
      <c r="I49" s="1" t="s">
        <v>248</v>
      </c>
      <c r="J49" s="1" t="s">
        <v>249</v>
      </c>
      <c r="K49" s="1" t="s">
        <v>248</v>
      </c>
      <c r="L49" s="1" t="s">
        <v>10</v>
      </c>
      <c r="M49" s="1" t="s">
        <v>10</v>
      </c>
      <c r="N49" s="1" t="s">
        <v>249</v>
      </c>
      <c r="O49" s="1" t="s">
        <v>10</v>
      </c>
      <c r="P49" s="1" t="s">
        <v>10</v>
      </c>
      <c r="Q49" s="1" t="s">
        <v>247</v>
      </c>
      <c r="R49" s="1" t="s">
        <v>10</v>
      </c>
      <c r="S49" s="1" t="s">
        <v>247</v>
      </c>
      <c r="T49" s="1" t="s">
        <v>250</v>
      </c>
      <c r="U49" s="1" t="s">
        <v>10</v>
      </c>
      <c r="V49" s="1" t="s">
        <v>249</v>
      </c>
      <c r="W49" s="1" t="s">
        <v>10</v>
      </c>
      <c r="X49" s="1" t="s">
        <v>10</v>
      </c>
      <c r="Y49" s="1" t="s">
        <v>10</v>
      </c>
      <c r="Z49" s="1" t="s">
        <v>10</v>
      </c>
      <c r="AA49" s="1" t="s">
        <v>249</v>
      </c>
      <c r="AB49" s="1" t="s">
        <v>10</v>
      </c>
      <c r="AC49" s="1" t="s">
        <v>10</v>
      </c>
      <c r="AD49" s="1" t="s">
        <v>10</v>
      </c>
      <c r="AE49" s="1" t="s">
        <v>248</v>
      </c>
      <c r="AF49" s="1" t="s">
        <v>268</v>
      </c>
      <c r="AG49" s="1" t="s">
        <v>251</v>
      </c>
      <c r="AH49" s="1" t="s">
        <v>251</v>
      </c>
      <c r="AI49" s="1" t="s">
        <v>251</v>
      </c>
      <c r="AJ49" s="1" t="s">
        <v>414</v>
      </c>
      <c r="AK49" s="1" t="s">
        <v>252</v>
      </c>
      <c r="AL49" s="1" t="s">
        <v>273</v>
      </c>
      <c r="AM49" s="1" t="s">
        <v>415</v>
      </c>
      <c r="AN49" s="19" t="s">
        <v>251</v>
      </c>
      <c r="AO49" s="1" t="s">
        <v>322</v>
      </c>
      <c r="AP49" s="12" t="s">
        <v>10</v>
      </c>
      <c r="AQ49" s="12" t="s">
        <v>10</v>
      </c>
      <c r="AR49" s="12" t="s">
        <v>249</v>
      </c>
      <c r="AS49" s="12" t="s">
        <v>247</v>
      </c>
      <c r="AT49" s="12" t="s">
        <v>10</v>
      </c>
      <c r="AU49" s="12" t="s">
        <v>10</v>
      </c>
      <c r="AV49" s="12" t="s">
        <v>249</v>
      </c>
      <c r="AW49" s="12" t="s">
        <v>249</v>
      </c>
      <c r="AX49" s="12" t="s">
        <v>10</v>
      </c>
      <c r="AY49" s="12" t="s">
        <v>249</v>
      </c>
      <c r="AZ49" t="s">
        <v>10</v>
      </c>
      <c r="BA49" t="s">
        <v>416</v>
      </c>
      <c r="BB49" t="s">
        <v>254</v>
      </c>
      <c r="BC49" t="s">
        <v>337</v>
      </c>
      <c r="BD49" t="s">
        <v>417</v>
      </c>
      <c r="BE49" t="s">
        <v>247</v>
      </c>
      <c r="BF49" t="s">
        <v>248</v>
      </c>
      <c r="BG49" t="s">
        <v>249</v>
      </c>
      <c r="BH49" t="s">
        <v>248</v>
      </c>
      <c r="BI49" t="s">
        <v>10</v>
      </c>
    </row>
    <row r="50" spans="1:61" ht="12.75">
      <c r="A50">
        <v>39</v>
      </c>
      <c r="B50" t="s">
        <v>10</v>
      </c>
      <c r="C50" t="s">
        <v>10</v>
      </c>
      <c r="D50" t="s">
        <v>10</v>
      </c>
      <c r="E50" t="s">
        <v>10</v>
      </c>
      <c r="F50" t="s">
        <v>248</v>
      </c>
      <c r="G50" t="s">
        <v>247</v>
      </c>
      <c r="H50" t="s">
        <v>10</v>
      </c>
      <c r="I50" t="s">
        <v>249</v>
      </c>
      <c r="J50" t="s">
        <v>10</v>
      </c>
      <c r="K50" t="s">
        <v>10</v>
      </c>
      <c r="L50" t="s">
        <v>10</v>
      </c>
      <c r="M50" t="s">
        <v>10</v>
      </c>
      <c r="N50" t="s">
        <v>248</v>
      </c>
      <c r="O50" t="s">
        <v>10</v>
      </c>
      <c r="P50" t="s">
        <v>10</v>
      </c>
      <c r="Q50" t="s">
        <v>10</v>
      </c>
      <c r="R50" t="s">
        <v>250</v>
      </c>
      <c r="S50" t="s">
        <v>10</v>
      </c>
      <c r="T50" t="s">
        <v>10</v>
      </c>
      <c r="U50" t="s">
        <v>10</v>
      </c>
      <c r="V50" t="s">
        <v>10</v>
      </c>
      <c r="W50" t="s">
        <v>248</v>
      </c>
      <c r="X50" t="s">
        <v>10</v>
      </c>
      <c r="Y50" t="s">
        <v>10</v>
      </c>
      <c r="Z50" t="s">
        <v>249</v>
      </c>
      <c r="AA50" t="s">
        <v>10</v>
      </c>
      <c r="AB50" t="s">
        <v>10</v>
      </c>
      <c r="AC50" t="s">
        <v>249</v>
      </c>
      <c r="AD50" t="s">
        <v>250</v>
      </c>
      <c r="AE50" t="s">
        <v>248</v>
      </c>
      <c r="AF50" t="s">
        <v>251</v>
      </c>
      <c r="AG50" t="s">
        <v>251</v>
      </c>
      <c r="AH50" t="s">
        <v>251</v>
      </c>
      <c r="AI50" t="s">
        <v>251</v>
      </c>
      <c r="AJ50" t="s">
        <v>269</v>
      </c>
      <c r="AK50" t="s">
        <v>279</v>
      </c>
      <c r="AL50" t="s">
        <v>251</v>
      </c>
      <c r="AM50" t="s">
        <v>251</v>
      </c>
      <c r="AN50" t="s">
        <v>251</v>
      </c>
      <c r="AO50" t="s">
        <v>356</v>
      </c>
      <c r="AP50" t="s">
        <v>10</v>
      </c>
      <c r="AQ50" t="s">
        <v>248</v>
      </c>
      <c r="AR50" t="s">
        <v>247</v>
      </c>
      <c r="AS50" t="s">
        <v>247</v>
      </c>
      <c r="AU50" t="s">
        <v>10</v>
      </c>
      <c r="AV50" t="s">
        <v>249</v>
      </c>
      <c r="AW50" t="s">
        <v>247</v>
      </c>
      <c r="AX50" t="s">
        <v>10</v>
      </c>
      <c r="AY50" t="s">
        <v>249</v>
      </c>
      <c r="AZ50" t="s">
        <v>249</v>
      </c>
      <c r="BA50" t="s">
        <v>298</v>
      </c>
      <c r="BB50" t="s">
        <v>418</v>
      </c>
      <c r="BC50" t="s">
        <v>380</v>
      </c>
      <c r="BE50" t="s">
        <v>249</v>
      </c>
      <c r="BF50" t="s">
        <v>248</v>
      </c>
      <c r="BG50" t="s">
        <v>249</v>
      </c>
      <c r="BI50" t="s">
        <v>10</v>
      </c>
    </row>
    <row r="51" spans="1:61" ht="12.75">
      <c r="A51">
        <v>40</v>
      </c>
      <c r="B51" t="s">
        <v>10</v>
      </c>
      <c r="C51" t="s">
        <v>10</v>
      </c>
      <c r="D51" t="s">
        <v>10</v>
      </c>
      <c r="E51" t="s">
        <v>10</v>
      </c>
      <c r="F51" t="s">
        <v>10</v>
      </c>
      <c r="G51" t="s">
        <v>10</v>
      </c>
      <c r="H51" t="s">
        <v>10</v>
      </c>
      <c r="I51" t="s">
        <v>10</v>
      </c>
      <c r="J51" t="s">
        <v>249</v>
      </c>
      <c r="K51" t="s">
        <v>247</v>
      </c>
      <c r="L51" t="s">
        <v>10</v>
      </c>
      <c r="M51" t="s">
        <v>247</v>
      </c>
      <c r="N51" t="s">
        <v>249</v>
      </c>
      <c r="O51" t="s">
        <v>247</v>
      </c>
      <c r="P51" t="s">
        <v>10</v>
      </c>
      <c r="Q51" t="s">
        <v>247</v>
      </c>
      <c r="R51" t="s">
        <v>10</v>
      </c>
      <c r="S51" t="s">
        <v>247</v>
      </c>
      <c r="T51" t="s">
        <v>10</v>
      </c>
      <c r="U51" t="s">
        <v>10</v>
      </c>
      <c r="V51" t="s">
        <v>10</v>
      </c>
      <c r="W51" t="s">
        <v>10</v>
      </c>
      <c r="X51" t="s">
        <v>10</v>
      </c>
      <c r="Y51" t="s">
        <v>10</v>
      </c>
      <c r="Z51" t="s">
        <v>10</v>
      </c>
      <c r="AA51" t="s">
        <v>10</v>
      </c>
      <c r="AB51" t="s">
        <v>10</v>
      </c>
      <c r="AC51" t="s">
        <v>249</v>
      </c>
      <c r="AD51" t="s">
        <v>10</v>
      </c>
      <c r="AE51" t="s">
        <v>10</v>
      </c>
      <c r="AF51" t="s">
        <v>251</v>
      </c>
      <c r="AG51" t="s">
        <v>252</v>
      </c>
      <c r="AH51" t="s">
        <v>419</v>
      </c>
      <c r="AI51" t="s">
        <v>273</v>
      </c>
      <c r="AJ51" t="s">
        <v>302</v>
      </c>
      <c r="AK51" t="s">
        <v>251</v>
      </c>
      <c r="AL51" t="s">
        <v>296</v>
      </c>
      <c r="AM51" t="s">
        <v>252</v>
      </c>
      <c r="AN51" t="s">
        <v>251</v>
      </c>
      <c r="AO51" t="s">
        <v>251</v>
      </c>
      <c r="AP51" t="s">
        <v>10</v>
      </c>
      <c r="AQ51" t="s">
        <v>10</v>
      </c>
      <c r="AR51" t="s">
        <v>248</v>
      </c>
      <c r="AS51" t="s">
        <v>247</v>
      </c>
      <c r="AT51" t="s">
        <v>10</v>
      </c>
      <c r="AU51" t="s">
        <v>249</v>
      </c>
      <c r="AV51" t="s">
        <v>249</v>
      </c>
      <c r="AW51" t="s">
        <v>247</v>
      </c>
      <c r="AX51" t="s">
        <v>247</v>
      </c>
      <c r="AY51" t="s">
        <v>249</v>
      </c>
      <c r="AZ51" t="s">
        <v>10</v>
      </c>
      <c r="BA51" t="s">
        <v>420</v>
      </c>
      <c r="BB51" t="s">
        <v>255</v>
      </c>
      <c r="BC51" t="s">
        <v>406</v>
      </c>
      <c r="BD51" t="s">
        <v>421</v>
      </c>
      <c r="BE51" t="s">
        <v>10</v>
      </c>
      <c r="BF51" t="s">
        <v>249</v>
      </c>
      <c r="BG51" t="s">
        <v>10</v>
      </c>
      <c r="BH51" t="s">
        <v>247</v>
      </c>
      <c r="BI51" t="s">
        <v>10</v>
      </c>
    </row>
    <row r="52" spans="1:61" ht="12.75">
      <c r="A52">
        <v>41</v>
      </c>
      <c r="B52" t="s">
        <v>10</v>
      </c>
      <c r="C52" t="s">
        <v>248</v>
      </c>
      <c r="D52" t="s">
        <v>10</v>
      </c>
      <c r="E52" t="s">
        <v>10</v>
      </c>
      <c r="F52" t="s">
        <v>10</v>
      </c>
      <c r="G52" t="s">
        <v>10</v>
      </c>
      <c r="H52" t="s">
        <v>249</v>
      </c>
      <c r="I52" t="s">
        <v>249</v>
      </c>
      <c r="J52" t="s">
        <v>10</v>
      </c>
      <c r="K52" t="s">
        <v>10</v>
      </c>
      <c r="L52" t="s">
        <v>10</v>
      </c>
      <c r="M52" t="s">
        <v>10</v>
      </c>
      <c r="N52" t="s">
        <v>10</v>
      </c>
      <c r="O52" t="s">
        <v>10</v>
      </c>
      <c r="P52" t="s">
        <v>10</v>
      </c>
      <c r="Q52" t="s">
        <v>249</v>
      </c>
      <c r="R52" t="s">
        <v>10</v>
      </c>
      <c r="S52" t="s">
        <v>10</v>
      </c>
      <c r="T52" t="s">
        <v>10</v>
      </c>
      <c r="U52" t="s">
        <v>10</v>
      </c>
      <c r="V52" t="s">
        <v>10</v>
      </c>
      <c r="W52" t="s">
        <v>250</v>
      </c>
      <c r="X52" t="s">
        <v>10</v>
      </c>
      <c r="Y52" t="s">
        <v>10</v>
      </c>
      <c r="Z52" t="s">
        <v>10</v>
      </c>
      <c r="AA52" t="s">
        <v>10</v>
      </c>
      <c r="AB52" t="s">
        <v>10</v>
      </c>
      <c r="AC52" t="s">
        <v>10</v>
      </c>
      <c r="AD52" t="s">
        <v>10</v>
      </c>
      <c r="AE52" t="s">
        <v>249</v>
      </c>
      <c r="AF52" t="s">
        <v>251</v>
      </c>
      <c r="AG52" t="s">
        <v>251</v>
      </c>
      <c r="AH52" t="s">
        <v>252</v>
      </c>
      <c r="AI52" t="s">
        <v>251</v>
      </c>
      <c r="AJ52" t="s">
        <v>251</v>
      </c>
      <c r="AK52" t="s">
        <v>251</v>
      </c>
      <c r="AL52" t="s">
        <v>251</v>
      </c>
      <c r="AM52" t="s">
        <v>322</v>
      </c>
      <c r="AN52" t="s">
        <v>251</v>
      </c>
      <c r="AO52" t="s">
        <v>251</v>
      </c>
      <c r="AP52" t="s">
        <v>10</v>
      </c>
      <c r="AQ52" t="s">
        <v>10</v>
      </c>
      <c r="AR52" t="s">
        <v>248</v>
      </c>
      <c r="AS52" t="s">
        <v>10</v>
      </c>
      <c r="AT52" t="s">
        <v>10</v>
      </c>
      <c r="AU52" t="s">
        <v>10</v>
      </c>
      <c r="AV52" t="s">
        <v>10</v>
      </c>
      <c r="AW52" t="s">
        <v>249</v>
      </c>
      <c r="AX52" t="s">
        <v>10</v>
      </c>
      <c r="AY52" t="s">
        <v>249</v>
      </c>
      <c r="AZ52" t="s">
        <v>247</v>
      </c>
      <c r="BA52" t="s">
        <v>422</v>
      </c>
      <c r="BB52" t="s">
        <v>315</v>
      </c>
      <c r="BC52" t="s">
        <v>423</v>
      </c>
      <c r="BD52" t="s">
        <v>424</v>
      </c>
      <c r="BE52" t="s">
        <v>248</v>
      </c>
      <c r="BF52" t="s">
        <v>247</v>
      </c>
      <c r="BG52" t="s">
        <v>249</v>
      </c>
      <c r="BH52" t="s">
        <v>248</v>
      </c>
      <c r="BI52" t="s">
        <v>10</v>
      </c>
    </row>
    <row r="53" spans="1:61" ht="12.75">
      <c r="A53">
        <v>42</v>
      </c>
      <c r="B53" t="s">
        <v>10</v>
      </c>
      <c r="C53" t="s">
        <v>10</v>
      </c>
      <c r="D53" t="s">
        <v>10</v>
      </c>
      <c r="E53" t="s">
        <v>10</v>
      </c>
      <c r="F53" t="s">
        <v>10</v>
      </c>
      <c r="G53" t="s">
        <v>10</v>
      </c>
      <c r="H53" t="s">
        <v>10</v>
      </c>
      <c r="I53" t="s">
        <v>10</v>
      </c>
      <c r="J53" t="s">
        <v>249</v>
      </c>
      <c r="K53" t="s">
        <v>10</v>
      </c>
      <c r="L53" t="s">
        <v>250</v>
      </c>
      <c r="M53" t="s">
        <v>10</v>
      </c>
      <c r="N53" t="s">
        <v>249</v>
      </c>
      <c r="O53" t="s">
        <v>247</v>
      </c>
      <c r="P53" t="s">
        <v>10</v>
      </c>
      <c r="Q53" t="s">
        <v>247</v>
      </c>
      <c r="R53" t="s">
        <v>10</v>
      </c>
      <c r="S53" t="s">
        <v>247</v>
      </c>
      <c r="T53" t="s">
        <v>10</v>
      </c>
      <c r="U53" t="s">
        <v>10</v>
      </c>
      <c r="V53" t="s">
        <v>10</v>
      </c>
      <c r="W53" t="s">
        <v>10</v>
      </c>
      <c r="X53" t="s">
        <v>10</v>
      </c>
      <c r="Y53" t="s">
        <v>10</v>
      </c>
      <c r="Z53" t="s">
        <v>10</v>
      </c>
      <c r="AA53" t="s">
        <v>10</v>
      </c>
      <c r="AB53" t="s">
        <v>10</v>
      </c>
      <c r="AC53" t="s">
        <v>249</v>
      </c>
      <c r="AD53" t="s">
        <v>10</v>
      </c>
      <c r="AE53" t="s">
        <v>10</v>
      </c>
      <c r="AF53" t="s">
        <v>251</v>
      </c>
      <c r="AG53" t="s">
        <v>251</v>
      </c>
      <c r="AH53" t="s">
        <v>333</v>
      </c>
      <c r="AI53" t="s">
        <v>273</v>
      </c>
      <c r="AJ53" t="s">
        <v>354</v>
      </c>
      <c r="AK53" t="s">
        <v>251</v>
      </c>
      <c r="AL53" t="s">
        <v>296</v>
      </c>
      <c r="AM53" t="s">
        <v>279</v>
      </c>
      <c r="AN53" t="s">
        <v>251</v>
      </c>
      <c r="AO53" t="s">
        <v>251</v>
      </c>
      <c r="AP53" t="s">
        <v>10</v>
      </c>
      <c r="AQ53" t="s">
        <v>10</v>
      </c>
      <c r="AR53" t="s">
        <v>248</v>
      </c>
      <c r="AS53" t="s">
        <v>247</v>
      </c>
      <c r="AT53" t="s">
        <v>10</v>
      </c>
      <c r="AU53" t="s">
        <v>249</v>
      </c>
      <c r="AV53" t="s">
        <v>249</v>
      </c>
      <c r="AW53" t="s">
        <v>247</v>
      </c>
      <c r="AX53" t="s">
        <v>10</v>
      </c>
      <c r="AY53" t="s">
        <v>249</v>
      </c>
      <c r="AZ53" t="s">
        <v>10</v>
      </c>
      <c r="BA53" t="s">
        <v>425</v>
      </c>
      <c r="BB53" t="s">
        <v>426</v>
      </c>
      <c r="BC53" t="s">
        <v>427</v>
      </c>
      <c r="BD53" t="s">
        <v>341</v>
      </c>
      <c r="BE53" t="s">
        <v>10</v>
      </c>
      <c r="BF53" t="s">
        <v>247</v>
      </c>
      <c r="BG53" t="s">
        <v>10</v>
      </c>
      <c r="BH53" t="s">
        <v>249</v>
      </c>
      <c r="BI53" t="s">
        <v>10</v>
      </c>
    </row>
    <row r="54" spans="1:61" ht="12.75">
      <c r="A54">
        <v>43</v>
      </c>
      <c r="B54" t="s">
        <v>10</v>
      </c>
      <c r="C54" t="s">
        <v>249</v>
      </c>
      <c r="D54" t="s">
        <v>250</v>
      </c>
      <c r="E54" t="s">
        <v>10</v>
      </c>
      <c r="F54" t="s">
        <v>248</v>
      </c>
      <c r="G54" t="s">
        <v>10</v>
      </c>
      <c r="H54" t="s">
        <v>249</v>
      </c>
      <c r="I54" t="s">
        <v>10</v>
      </c>
      <c r="J54" t="s">
        <v>249</v>
      </c>
      <c r="K54" t="s">
        <v>249</v>
      </c>
      <c r="L54" t="s">
        <v>10</v>
      </c>
      <c r="M54" t="s">
        <v>10</v>
      </c>
      <c r="N54" t="s">
        <v>249</v>
      </c>
      <c r="O54" t="s">
        <v>10</v>
      </c>
      <c r="P54" t="s">
        <v>10</v>
      </c>
      <c r="Q54" t="s">
        <v>247</v>
      </c>
      <c r="R54" t="s">
        <v>10</v>
      </c>
      <c r="S54" t="s">
        <v>247</v>
      </c>
      <c r="T54" t="s">
        <v>250</v>
      </c>
      <c r="U54" t="s">
        <v>10</v>
      </c>
      <c r="V54" t="s">
        <v>249</v>
      </c>
      <c r="W54" t="s">
        <v>10</v>
      </c>
      <c r="X54" t="s">
        <v>10</v>
      </c>
      <c r="Y54" t="s">
        <v>10</v>
      </c>
      <c r="Z54" t="s">
        <v>10</v>
      </c>
      <c r="AA54" t="s">
        <v>249</v>
      </c>
      <c r="AB54" t="s">
        <v>247</v>
      </c>
      <c r="AC54" t="s">
        <v>10</v>
      </c>
      <c r="AD54" t="s">
        <v>10</v>
      </c>
      <c r="AE54" t="s">
        <v>248</v>
      </c>
      <c r="AF54" t="s">
        <v>251</v>
      </c>
      <c r="AG54" t="s">
        <v>251</v>
      </c>
      <c r="AH54" t="s">
        <v>296</v>
      </c>
      <c r="AI54" t="s">
        <v>286</v>
      </c>
      <c r="AJ54" t="s">
        <v>290</v>
      </c>
      <c r="AK54" t="s">
        <v>252</v>
      </c>
      <c r="AL54" t="s">
        <v>273</v>
      </c>
      <c r="AM54" t="s">
        <v>428</v>
      </c>
      <c r="AN54" t="s">
        <v>251</v>
      </c>
      <c r="AO54" t="s">
        <v>268</v>
      </c>
      <c r="AP54" t="s">
        <v>10</v>
      </c>
      <c r="AQ54" t="s">
        <v>10</v>
      </c>
      <c r="AR54" t="s">
        <v>249</v>
      </c>
      <c r="AS54" t="s">
        <v>10</v>
      </c>
      <c r="AT54" t="s">
        <v>247</v>
      </c>
      <c r="AU54" t="s">
        <v>10</v>
      </c>
      <c r="AV54" t="s">
        <v>249</v>
      </c>
      <c r="AW54" t="s">
        <v>247</v>
      </c>
      <c r="AX54" t="s">
        <v>248</v>
      </c>
      <c r="AY54" t="s">
        <v>249</v>
      </c>
      <c r="AZ54" t="s">
        <v>249</v>
      </c>
      <c r="BA54" t="s">
        <v>429</v>
      </c>
      <c r="BB54" t="s">
        <v>430</v>
      </c>
      <c r="BC54" t="s">
        <v>431</v>
      </c>
      <c r="BD54" t="s">
        <v>432</v>
      </c>
      <c r="BE54" t="s">
        <v>10</v>
      </c>
      <c r="BF54" t="s">
        <v>10</v>
      </c>
      <c r="BG54" t="s">
        <v>247</v>
      </c>
      <c r="BH54" t="s">
        <v>10</v>
      </c>
      <c r="BI54" t="s">
        <v>249</v>
      </c>
    </row>
    <row r="55" spans="1:61" ht="12.75">
      <c r="A55">
        <v>44</v>
      </c>
      <c r="B55" t="s">
        <v>247</v>
      </c>
      <c r="C55" t="s">
        <v>250</v>
      </c>
      <c r="D55" t="s">
        <v>250</v>
      </c>
      <c r="E55" t="s">
        <v>10</v>
      </c>
      <c r="F55" t="s">
        <v>248</v>
      </c>
      <c r="G55" t="s">
        <v>247</v>
      </c>
      <c r="H55" t="s">
        <v>249</v>
      </c>
      <c r="I55" t="s">
        <v>10</v>
      </c>
      <c r="J55" t="s">
        <v>250</v>
      </c>
      <c r="K55" t="s">
        <v>249</v>
      </c>
      <c r="L55" t="s">
        <v>10</v>
      </c>
      <c r="M55" t="s">
        <v>247</v>
      </c>
      <c r="N55" t="s">
        <v>10</v>
      </c>
      <c r="O55" t="s">
        <v>248</v>
      </c>
      <c r="P55" t="s">
        <v>10</v>
      </c>
      <c r="Q55" t="s">
        <v>247</v>
      </c>
      <c r="R55" t="s">
        <v>250</v>
      </c>
      <c r="S55" t="s">
        <v>247</v>
      </c>
      <c r="T55" t="s">
        <v>250</v>
      </c>
      <c r="U55" t="s">
        <v>10</v>
      </c>
      <c r="V55" t="s">
        <v>10</v>
      </c>
      <c r="W55" t="s">
        <v>10</v>
      </c>
      <c r="X55" t="s">
        <v>10</v>
      </c>
      <c r="Y55" t="s">
        <v>250</v>
      </c>
      <c r="Z55" t="s">
        <v>249</v>
      </c>
      <c r="AA55" t="s">
        <v>249</v>
      </c>
      <c r="AB55" t="s">
        <v>10</v>
      </c>
      <c r="AC55" t="s">
        <v>10</v>
      </c>
      <c r="AD55" t="s">
        <v>250</v>
      </c>
      <c r="AE55" t="s">
        <v>10</v>
      </c>
      <c r="AF55" t="s">
        <v>251</v>
      </c>
      <c r="AG55" t="s">
        <v>251</v>
      </c>
      <c r="AH55" t="s">
        <v>433</v>
      </c>
      <c r="AI55" t="s">
        <v>251</v>
      </c>
      <c r="AJ55" t="s">
        <v>360</v>
      </c>
      <c r="AK55" t="s">
        <v>251</v>
      </c>
      <c r="AL55" t="s">
        <v>434</v>
      </c>
      <c r="AM55" t="s">
        <v>391</v>
      </c>
      <c r="AN55" t="s">
        <v>391</v>
      </c>
      <c r="AO55" t="s">
        <v>287</v>
      </c>
      <c r="AP55" t="s">
        <v>247</v>
      </c>
      <c r="AQ55" t="s">
        <v>248</v>
      </c>
      <c r="AR55" t="s">
        <v>248</v>
      </c>
      <c r="AS55" t="s">
        <v>10</v>
      </c>
      <c r="AT55" t="s">
        <v>248</v>
      </c>
      <c r="AU55" t="s">
        <v>248</v>
      </c>
      <c r="AV55" t="s">
        <v>10</v>
      </c>
      <c r="AW55" t="s">
        <v>10</v>
      </c>
      <c r="AX55" t="s">
        <v>10</v>
      </c>
      <c r="AY55" t="s">
        <v>247</v>
      </c>
      <c r="AZ55" t="s">
        <v>248</v>
      </c>
      <c r="BA55" t="s">
        <v>435</v>
      </c>
      <c r="BB55" t="s">
        <v>436</v>
      </c>
      <c r="BC55" t="s">
        <v>337</v>
      </c>
      <c r="BD55" t="s">
        <v>437</v>
      </c>
      <c r="BE55" t="s">
        <v>10</v>
      </c>
      <c r="BF55" t="s">
        <v>250</v>
      </c>
      <c r="BG55" t="s">
        <v>10</v>
      </c>
      <c r="BH55" t="s">
        <v>10</v>
      </c>
      <c r="BI55" t="s">
        <v>10</v>
      </c>
    </row>
    <row r="56" spans="1:61" ht="12.75">
      <c r="A56">
        <v>45</v>
      </c>
      <c r="B56" t="s">
        <v>247</v>
      </c>
      <c r="C56" t="s">
        <v>248</v>
      </c>
      <c r="D56" t="s">
        <v>247</v>
      </c>
      <c r="E56" t="s">
        <v>10</v>
      </c>
      <c r="F56" t="s">
        <v>10</v>
      </c>
      <c r="G56" t="s">
        <v>247</v>
      </c>
      <c r="H56" t="s">
        <v>248</v>
      </c>
      <c r="I56" t="s">
        <v>247</v>
      </c>
      <c r="J56" t="s">
        <v>249</v>
      </c>
      <c r="K56" t="s">
        <v>10</v>
      </c>
      <c r="L56" t="s">
        <v>247</v>
      </c>
      <c r="M56" t="s">
        <v>10</v>
      </c>
      <c r="N56" t="s">
        <v>249</v>
      </c>
      <c r="O56" t="s">
        <v>248</v>
      </c>
      <c r="P56" t="s">
        <v>10</v>
      </c>
      <c r="Q56" t="s">
        <v>247</v>
      </c>
      <c r="R56" t="s">
        <v>10</v>
      </c>
      <c r="S56" t="s">
        <v>247</v>
      </c>
      <c r="T56" t="s">
        <v>10</v>
      </c>
      <c r="U56" t="s">
        <v>10</v>
      </c>
      <c r="V56" t="s">
        <v>249</v>
      </c>
      <c r="W56" t="s">
        <v>10</v>
      </c>
      <c r="X56" t="s">
        <v>249</v>
      </c>
      <c r="Y56" t="s">
        <v>10</v>
      </c>
      <c r="Z56" t="s">
        <v>10</v>
      </c>
      <c r="AA56" t="s">
        <v>248</v>
      </c>
      <c r="AB56" t="s">
        <v>10</v>
      </c>
      <c r="AC56" t="s">
        <v>249</v>
      </c>
      <c r="AD56" t="s">
        <v>10</v>
      </c>
      <c r="AE56" t="s">
        <v>10</v>
      </c>
      <c r="AF56" t="s">
        <v>251</v>
      </c>
      <c r="AG56" t="s">
        <v>251</v>
      </c>
      <c r="AH56" t="s">
        <v>438</v>
      </c>
      <c r="AI56" t="s">
        <v>251</v>
      </c>
      <c r="AJ56" t="s">
        <v>374</v>
      </c>
      <c r="AK56" t="s">
        <v>251</v>
      </c>
      <c r="AL56" t="s">
        <v>439</v>
      </c>
      <c r="AM56" t="s">
        <v>273</v>
      </c>
      <c r="AN56" t="s">
        <v>251</v>
      </c>
      <c r="AO56" t="s">
        <v>272</v>
      </c>
      <c r="AP56" t="s">
        <v>10</v>
      </c>
      <c r="AQ56" t="s">
        <v>10</v>
      </c>
      <c r="AR56" t="s">
        <v>247</v>
      </c>
      <c r="AS56" t="s">
        <v>248</v>
      </c>
      <c r="AT56" t="s">
        <v>248</v>
      </c>
      <c r="AU56" t="s">
        <v>10</v>
      </c>
      <c r="AV56" t="s">
        <v>249</v>
      </c>
      <c r="AW56" t="s">
        <v>249</v>
      </c>
      <c r="AX56" t="s">
        <v>10</v>
      </c>
      <c r="AY56" t="s">
        <v>249</v>
      </c>
      <c r="AZ56" t="s">
        <v>249</v>
      </c>
      <c r="BA56" t="s">
        <v>440</v>
      </c>
      <c r="BB56" t="s">
        <v>441</v>
      </c>
      <c r="BC56" t="s">
        <v>293</v>
      </c>
      <c r="BD56" t="s">
        <v>442</v>
      </c>
      <c r="BE56" t="s">
        <v>249</v>
      </c>
      <c r="BF56" t="s">
        <v>10</v>
      </c>
      <c r="BG56" t="s">
        <v>249</v>
      </c>
      <c r="BH56" t="s">
        <v>10</v>
      </c>
      <c r="BI56" t="s">
        <v>10</v>
      </c>
    </row>
    <row r="57" spans="1:61" ht="12.75">
      <c r="A57">
        <v>46</v>
      </c>
      <c r="B57" t="s">
        <v>10</v>
      </c>
      <c r="C57" t="s">
        <v>248</v>
      </c>
      <c r="D57" t="s">
        <v>10</v>
      </c>
      <c r="E57" t="s">
        <v>10</v>
      </c>
      <c r="F57" t="s">
        <v>248</v>
      </c>
      <c r="G57" t="s">
        <v>250</v>
      </c>
      <c r="H57" t="s">
        <v>249</v>
      </c>
      <c r="I57" t="s">
        <v>250</v>
      </c>
      <c r="J57" t="s">
        <v>247</v>
      </c>
      <c r="K57" t="s">
        <v>10</v>
      </c>
      <c r="L57" t="s">
        <v>247</v>
      </c>
      <c r="M57" t="s">
        <v>248</v>
      </c>
      <c r="N57" t="s">
        <v>249</v>
      </c>
      <c r="O57" t="s">
        <v>249</v>
      </c>
      <c r="P57" t="s">
        <v>10</v>
      </c>
      <c r="Q57" t="s">
        <v>247</v>
      </c>
      <c r="R57" t="s">
        <v>250</v>
      </c>
      <c r="S57" t="s">
        <v>10</v>
      </c>
      <c r="T57" t="s">
        <v>249</v>
      </c>
      <c r="U57" t="s">
        <v>248</v>
      </c>
      <c r="V57" t="s">
        <v>249</v>
      </c>
      <c r="W57" t="s">
        <v>250</v>
      </c>
      <c r="X57" t="s">
        <v>10</v>
      </c>
      <c r="Y57" t="s">
        <v>10</v>
      </c>
      <c r="Z57" t="s">
        <v>249</v>
      </c>
      <c r="AA57" t="s">
        <v>10</v>
      </c>
      <c r="AB57" t="s">
        <v>10</v>
      </c>
      <c r="AC57" t="s">
        <v>10</v>
      </c>
      <c r="AD57" t="s">
        <v>250</v>
      </c>
      <c r="AE57" t="s">
        <v>247</v>
      </c>
      <c r="AF57" t="s">
        <v>251</v>
      </c>
      <c r="AG57" t="s">
        <v>251</v>
      </c>
      <c r="AH57" t="s">
        <v>301</v>
      </c>
      <c r="AI57" t="s">
        <v>295</v>
      </c>
      <c r="AJ57" t="s">
        <v>443</v>
      </c>
      <c r="AK57" t="s">
        <v>251</v>
      </c>
      <c r="AL57" t="s">
        <v>381</v>
      </c>
      <c r="AM57" t="s">
        <v>329</v>
      </c>
      <c r="AN57" t="s">
        <v>251</v>
      </c>
      <c r="AO57" t="s">
        <v>297</v>
      </c>
      <c r="AP57" t="s">
        <v>10</v>
      </c>
      <c r="AQ57" t="s">
        <v>249</v>
      </c>
      <c r="AR57" t="s">
        <v>10</v>
      </c>
      <c r="AS57" t="s">
        <v>249</v>
      </c>
      <c r="AT57" t="s">
        <v>10</v>
      </c>
      <c r="AU57" t="s">
        <v>247</v>
      </c>
      <c r="AV57" t="s">
        <v>249</v>
      </c>
      <c r="AW57" t="s">
        <v>247</v>
      </c>
      <c r="AX57" t="s">
        <v>249</v>
      </c>
      <c r="AY57" t="s">
        <v>247</v>
      </c>
      <c r="AZ57" t="s">
        <v>249</v>
      </c>
      <c r="BA57" t="s">
        <v>392</v>
      </c>
      <c r="BB57" t="s">
        <v>444</v>
      </c>
      <c r="BC57" t="s">
        <v>445</v>
      </c>
      <c r="BD57" t="s">
        <v>311</v>
      </c>
      <c r="BE57" t="s">
        <v>249</v>
      </c>
      <c r="BF57" t="s">
        <v>248</v>
      </c>
      <c r="BG57" t="s">
        <v>10</v>
      </c>
      <c r="BH57" t="s">
        <v>248</v>
      </c>
      <c r="BI57" t="s">
        <v>248</v>
      </c>
    </row>
    <row r="58" spans="1:61" ht="12.75">
      <c r="A58">
        <v>47</v>
      </c>
      <c r="B58" t="s">
        <v>10</v>
      </c>
      <c r="C58" t="s">
        <v>10</v>
      </c>
      <c r="D58" t="s">
        <v>10</v>
      </c>
      <c r="E58" t="s">
        <v>10</v>
      </c>
      <c r="F58" t="s">
        <v>10</v>
      </c>
      <c r="G58" t="s">
        <v>10</v>
      </c>
      <c r="H58" t="s">
        <v>10</v>
      </c>
      <c r="I58" t="s">
        <v>10</v>
      </c>
      <c r="J58" t="s">
        <v>249</v>
      </c>
      <c r="K58" t="s">
        <v>10</v>
      </c>
      <c r="L58" t="s">
        <v>10</v>
      </c>
      <c r="M58" t="s">
        <v>10</v>
      </c>
      <c r="N58" t="s">
        <v>249</v>
      </c>
      <c r="O58" t="s">
        <v>10</v>
      </c>
      <c r="P58" t="s">
        <v>10</v>
      </c>
      <c r="Q58" t="s">
        <v>10</v>
      </c>
      <c r="R58" t="s">
        <v>10</v>
      </c>
      <c r="S58" t="s">
        <v>10</v>
      </c>
      <c r="T58" t="s">
        <v>10</v>
      </c>
      <c r="U58" t="s">
        <v>10</v>
      </c>
      <c r="V58" t="s">
        <v>10</v>
      </c>
      <c r="W58" t="s">
        <v>10</v>
      </c>
      <c r="X58" t="s">
        <v>10</v>
      </c>
      <c r="Y58" t="s">
        <v>10</v>
      </c>
      <c r="Z58" t="s">
        <v>10</v>
      </c>
      <c r="AA58" t="s">
        <v>10</v>
      </c>
      <c r="AB58" t="s">
        <v>10</v>
      </c>
      <c r="AC58" t="s">
        <v>10</v>
      </c>
      <c r="AD58" t="s">
        <v>249</v>
      </c>
      <c r="AE58" t="s">
        <v>10</v>
      </c>
      <c r="AF58" t="s">
        <v>251</v>
      </c>
      <c r="AG58" t="s">
        <v>251</v>
      </c>
      <c r="AH58" t="s">
        <v>251</v>
      </c>
      <c r="AI58" t="s">
        <v>251</v>
      </c>
      <c r="AJ58" t="s">
        <v>251</v>
      </c>
      <c r="AK58" t="s">
        <v>251</v>
      </c>
      <c r="AL58" t="s">
        <v>251</v>
      </c>
      <c r="AM58" t="s">
        <v>251</v>
      </c>
      <c r="AN58" t="s">
        <v>251</v>
      </c>
      <c r="AO58" t="s">
        <v>251</v>
      </c>
      <c r="AQ58" t="s">
        <v>249</v>
      </c>
      <c r="AS58" t="s">
        <v>247</v>
      </c>
      <c r="AT58" t="s">
        <v>10</v>
      </c>
      <c r="AU58" t="s">
        <v>249</v>
      </c>
      <c r="AV58" t="s">
        <v>10</v>
      </c>
      <c r="AW58" t="s">
        <v>10</v>
      </c>
      <c r="AX58" t="s">
        <v>10</v>
      </c>
      <c r="AY58" t="s">
        <v>247</v>
      </c>
      <c r="AZ58" t="s">
        <v>10</v>
      </c>
      <c r="BA58" t="s">
        <v>255</v>
      </c>
      <c r="BB58" t="s">
        <v>254</v>
      </c>
      <c r="BC58" t="s">
        <v>293</v>
      </c>
      <c r="BD58" t="s">
        <v>446</v>
      </c>
      <c r="BF58" t="s">
        <v>10</v>
      </c>
      <c r="BG58" t="s">
        <v>248</v>
      </c>
      <c r="BI58" t="s">
        <v>10</v>
      </c>
    </row>
    <row r="59" spans="1:61" ht="12.75">
      <c r="A59">
        <v>48</v>
      </c>
      <c r="B59" t="s">
        <v>248</v>
      </c>
      <c r="C59" t="s">
        <v>10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250</v>
      </c>
      <c r="J59" t="s">
        <v>249</v>
      </c>
      <c r="K59" t="s">
        <v>10</v>
      </c>
      <c r="L59" t="s">
        <v>10</v>
      </c>
      <c r="M59" t="s">
        <v>248</v>
      </c>
      <c r="N59" t="s">
        <v>249</v>
      </c>
      <c r="O59" t="s">
        <v>248</v>
      </c>
      <c r="P59" t="s">
        <v>10</v>
      </c>
      <c r="Q59" t="s">
        <v>247</v>
      </c>
      <c r="R59" t="s">
        <v>247</v>
      </c>
      <c r="S59" t="s">
        <v>249</v>
      </c>
      <c r="T59" t="s">
        <v>10</v>
      </c>
      <c r="U59" t="s">
        <v>10</v>
      </c>
      <c r="V59" t="s">
        <v>10</v>
      </c>
      <c r="W59" t="s">
        <v>10</v>
      </c>
      <c r="X59" t="s">
        <v>249</v>
      </c>
      <c r="Y59" t="s">
        <v>250</v>
      </c>
      <c r="Z59" t="s">
        <v>10</v>
      </c>
      <c r="AA59" t="s">
        <v>10</v>
      </c>
      <c r="AB59" t="s">
        <v>10</v>
      </c>
      <c r="AC59" t="s">
        <v>249</v>
      </c>
      <c r="AD59" t="s">
        <v>249</v>
      </c>
      <c r="AE59" t="s">
        <v>10</v>
      </c>
      <c r="AF59" t="s">
        <v>360</v>
      </c>
      <c r="AG59" t="s">
        <v>251</v>
      </c>
      <c r="AH59" t="s">
        <v>447</v>
      </c>
      <c r="AI59" t="s">
        <v>287</v>
      </c>
      <c r="AJ59" t="s">
        <v>286</v>
      </c>
      <c r="AK59" t="s">
        <v>279</v>
      </c>
      <c r="AL59" t="s">
        <v>287</v>
      </c>
      <c r="AM59" t="s">
        <v>251</v>
      </c>
      <c r="AN59" t="s">
        <v>251</v>
      </c>
      <c r="AO59" t="s">
        <v>297</v>
      </c>
      <c r="AP59" t="s">
        <v>10</v>
      </c>
      <c r="AQ59" t="s">
        <v>249</v>
      </c>
      <c r="AR59" t="s">
        <v>249</v>
      </c>
      <c r="AS59" t="s">
        <v>247</v>
      </c>
      <c r="AT59" t="s">
        <v>248</v>
      </c>
      <c r="AU59" t="s">
        <v>249</v>
      </c>
      <c r="AV59" t="s">
        <v>10</v>
      </c>
      <c r="AW59" t="s">
        <v>247</v>
      </c>
      <c r="AX59" t="s">
        <v>10</v>
      </c>
      <c r="AY59" t="s">
        <v>249</v>
      </c>
      <c r="AZ59" t="s">
        <v>249</v>
      </c>
      <c r="BA59" t="s">
        <v>448</v>
      </c>
      <c r="BB59" t="s">
        <v>382</v>
      </c>
      <c r="BC59" t="s">
        <v>388</v>
      </c>
      <c r="BD59" t="s">
        <v>255</v>
      </c>
      <c r="BE59" t="s">
        <v>10</v>
      </c>
      <c r="BF59" t="s">
        <v>10</v>
      </c>
      <c r="BG59" t="s">
        <v>10</v>
      </c>
      <c r="BH59" t="s">
        <v>248</v>
      </c>
      <c r="BI59" t="s">
        <v>10</v>
      </c>
    </row>
    <row r="60" spans="1:61" ht="12.75">
      <c r="A60">
        <v>49</v>
      </c>
      <c r="B60" t="s">
        <v>247</v>
      </c>
      <c r="C60" t="s">
        <v>248</v>
      </c>
      <c r="D60" t="s">
        <v>10</v>
      </c>
      <c r="E60" t="s">
        <v>10</v>
      </c>
      <c r="F60" t="s">
        <v>10</v>
      </c>
      <c r="G60" t="s">
        <v>247</v>
      </c>
      <c r="H60" t="s">
        <v>249</v>
      </c>
      <c r="I60" t="s">
        <v>247</v>
      </c>
      <c r="J60" t="s">
        <v>10</v>
      </c>
      <c r="K60" t="s">
        <v>10</v>
      </c>
      <c r="L60" t="s">
        <v>247</v>
      </c>
      <c r="M60" t="s">
        <v>10</v>
      </c>
      <c r="N60" t="s">
        <v>249</v>
      </c>
      <c r="O60" t="s">
        <v>10</v>
      </c>
      <c r="P60" t="s">
        <v>10</v>
      </c>
      <c r="Q60" t="s">
        <v>10</v>
      </c>
      <c r="R60" t="s">
        <v>10</v>
      </c>
      <c r="S60" t="s">
        <v>247</v>
      </c>
      <c r="T60" t="s">
        <v>248</v>
      </c>
      <c r="U60" t="s">
        <v>10</v>
      </c>
      <c r="V60" t="s">
        <v>249</v>
      </c>
      <c r="W60" t="s">
        <v>248</v>
      </c>
      <c r="X60" t="s">
        <v>10</v>
      </c>
      <c r="Y60" t="s">
        <v>10</v>
      </c>
      <c r="Z60" t="s">
        <v>10</v>
      </c>
      <c r="AA60" t="s">
        <v>248</v>
      </c>
      <c r="AB60" t="s">
        <v>10</v>
      </c>
      <c r="AC60" t="s">
        <v>10</v>
      </c>
      <c r="AD60" t="s">
        <v>10</v>
      </c>
      <c r="AE60" t="s">
        <v>10</v>
      </c>
      <c r="AF60" t="s">
        <v>367</v>
      </c>
      <c r="AG60" t="s">
        <v>251</v>
      </c>
      <c r="AH60" t="s">
        <v>251</v>
      </c>
      <c r="AI60" t="s">
        <v>251</v>
      </c>
      <c r="AJ60" t="s">
        <v>449</v>
      </c>
      <c r="AK60" t="s">
        <v>251</v>
      </c>
      <c r="AL60" t="s">
        <v>251</v>
      </c>
      <c r="AM60" t="s">
        <v>251</v>
      </c>
      <c r="AN60" t="s">
        <v>251</v>
      </c>
      <c r="AO60" t="s">
        <v>450</v>
      </c>
      <c r="AP60" t="s">
        <v>10</v>
      </c>
      <c r="AQ60" t="s">
        <v>10</v>
      </c>
      <c r="AR60" t="s">
        <v>247</v>
      </c>
      <c r="AS60" t="s">
        <v>248</v>
      </c>
      <c r="AT60" t="s">
        <v>10</v>
      </c>
      <c r="AU60" t="s">
        <v>247</v>
      </c>
      <c r="AV60" t="s">
        <v>247</v>
      </c>
      <c r="AW60" t="s">
        <v>247</v>
      </c>
      <c r="AX60" t="s">
        <v>10</v>
      </c>
      <c r="AY60" t="s">
        <v>249</v>
      </c>
      <c r="AZ60" t="s">
        <v>10</v>
      </c>
      <c r="BA60" t="s">
        <v>451</v>
      </c>
      <c r="BB60" t="s">
        <v>452</v>
      </c>
      <c r="BC60" t="s">
        <v>293</v>
      </c>
      <c r="BD60" t="s">
        <v>453</v>
      </c>
      <c r="BE60" t="s">
        <v>248</v>
      </c>
      <c r="BF60" t="s">
        <v>10</v>
      </c>
      <c r="BG60" t="s">
        <v>249</v>
      </c>
      <c r="BH60" t="s">
        <v>10</v>
      </c>
      <c r="BI60" t="s">
        <v>249</v>
      </c>
    </row>
    <row r="61" spans="1:61" ht="12.75">
      <c r="A61">
        <v>50</v>
      </c>
      <c r="B61" t="s">
        <v>10</v>
      </c>
      <c r="C61" t="s">
        <v>10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249</v>
      </c>
      <c r="K61" t="s">
        <v>10</v>
      </c>
      <c r="L61" t="s">
        <v>10</v>
      </c>
      <c r="M61" t="s">
        <v>10</v>
      </c>
      <c r="N61" t="s">
        <v>248</v>
      </c>
      <c r="O61" t="s">
        <v>248</v>
      </c>
      <c r="P61" t="s">
        <v>10</v>
      </c>
      <c r="Q61" t="s">
        <v>247</v>
      </c>
      <c r="R61" t="s">
        <v>250</v>
      </c>
      <c r="S61" t="s">
        <v>247</v>
      </c>
      <c r="T61" t="s">
        <v>10</v>
      </c>
      <c r="U61" t="s">
        <v>10</v>
      </c>
      <c r="V61" t="s">
        <v>10</v>
      </c>
      <c r="W61" t="s">
        <v>247</v>
      </c>
      <c r="X61" t="s">
        <v>10</v>
      </c>
      <c r="Y61" t="s">
        <v>10</v>
      </c>
      <c r="Z61" t="s">
        <v>10</v>
      </c>
      <c r="AA61" t="s">
        <v>10</v>
      </c>
      <c r="AB61" t="s">
        <v>10</v>
      </c>
      <c r="AC61" t="s">
        <v>249</v>
      </c>
      <c r="AD61" t="s">
        <v>249</v>
      </c>
      <c r="AE61" t="s">
        <v>247</v>
      </c>
      <c r="AF61" t="s">
        <v>251</v>
      </c>
      <c r="AG61" t="s">
        <v>251</v>
      </c>
      <c r="AH61" t="s">
        <v>251</v>
      </c>
      <c r="AI61" t="s">
        <v>251</v>
      </c>
      <c r="AJ61" t="s">
        <v>252</v>
      </c>
      <c r="AK61" t="s">
        <v>287</v>
      </c>
      <c r="AL61" t="s">
        <v>251</v>
      </c>
      <c r="AM61" t="s">
        <v>251</v>
      </c>
      <c r="AN61" t="s">
        <v>251</v>
      </c>
      <c r="AO61" t="s">
        <v>361</v>
      </c>
      <c r="AP61" t="s">
        <v>248</v>
      </c>
      <c r="AQ61" t="s">
        <v>248</v>
      </c>
      <c r="AR61" t="s">
        <v>248</v>
      </c>
      <c r="AS61" t="s">
        <v>10</v>
      </c>
      <c r="AT61" t="s">
        <v>248</v>
      </c>
      <c r="AU61" t="s">
        <v>249</v>
      </c>
      <c r="AV61" t="s">
        <v>249</v>
      </c>
      <c r="AW61" t="s">
        <v>248</v>
      </c>
      <c r="AX61" t="s">
        <v>10</v>
      </c>
      <c r="AY61" t="s">
        <v>249</v>
      </c>
      <c r="AZ61" t="s">
        <v>10</v>
      </c>
      <c r="BA61" t="s">
        <v>454</v>
      </c>
      <c r="BB61" t="s">
        <v>455</v>
      </c>
      <c r="BC61" t="s">
        <v>456</v>
      </c>
      <c r="BD61" t="s">
        <v>382</v>
      </c>
      <c r="BE61" t="s">
        <v>10</v>
      </c>
      <c r="BF61" t="s">
        <v>249</v>
      </c>
      <c r="BG61" t="s">
        <v>247</v>
      </c>
      <c r="BH61" t="s">
        <v>248</v>
      </c>
      <c r="BI61" t="s">
        <v>247</v>
      </c>
    </row>
    <row r="62" spans="1:61" ht="12.75">
      <c r="A62">
        <v>51</v>
      </c>
      <c r="B62" t="s">
        <v>10</v>
      </c>
      <c r="C62" t="s">
        <v>10</v>
      </c>
      <c r="D62" t="s">
        <v>249</v>
      </c>
      <c r="E62" t="s">
        <v>10</v>
      </c>
      <c r="F62" t="s">
        <v>10</v>
      </c>
      <c r="G62" t="s">
        <v>250</v>
      </c>
      <c r="H62" t="s">
        <v>249</v>
      </c>
      <c r="I62" t="s">
        <v>248</v>
      </c>
      <c r="J62" t="s">
        <v>249</v>
      </c>
      <c r="K62" t="s">
        <v>10</v>
      </c>
      <c r="L62" t="s">
        <v>247</v>
      </c>
      <c r="M62" t="s">
        <v>10</v>
      </c>
      <c r="N62" t="s">
        <v>249</v>
      </c>
      <c r="O62" t="s">
        <v>247</v>
      </c>
      <c r="P62" t="s">
        <v>10</v>
      </c>
      <c r="Q62" t="s">
        <v>250</v>
      </c>
      <c r="R62" t="s">
        <v>10</v>
      </c>
      <c r="S62" t="s">
        <v>10</v>
      </c>
      <c r="T62" t="s">
        <v>250</v>
      </c>
      <c r="U62" t="s">
        <v>10</v>
      </c>
      <c r="V62" t="s">
        <v>250</v>
      </c>
      <c r="W62" t="s">
        <v>249</v>
      </c>
      <c r="X62" t="s">
        <v>10</v>
      </c>
      <c r="Y62" t="s">
        <v>10</v>
      </c>
      <c r="Z62" t="s">
        <v>10</v>
      </c>
      <c r="AA62" t="s">
        <v>10</v>
      </c>
      <c r="AB62" t="s">
        <v>10</v>
      </c>
      <c r="AC62" t="s">
        <v>10</v>
      </c>
      <c r="AD62" t="s">
        <v>247</v>
      </c>
      <c r="AE62" t="s">
        <v>10</v>
      </c>
      <c r="AF62" t="s">
        <v>251</v>
      </c>
      <c r="AG62" t="s">
        <v>353</v>
      </c>
      <c r="AH62" t="s">
        <v>290</v>
      </c>
      <c r="AI62" t="s">
        <v>434</v>
      </c>
      <c r="AJ62" t="s">
        <v>269</v>
      </c>
      <c r="AK62" t="s">
        <v>457</v>
      </c>
      <c r="AL62" t="s">
        <v>458</v>
      </c>
      <c r="AM62" t="s">
        <v>459</v>
      </c>
      <c r="AN62" t="s">
        <v>258</v>
      </c>
      <c r="AO62" t="s">
        <v>355</v>
      </c>
      <c r="AP62" t="s">
        <v>10</v>
      </c>
      <c r="AQ62" t="s">
        <v>247</v>
      </c>
      <c r="AR62" t="s">
        <v>10</v>
      </c>
      <c r="AS62" t="s">
        <v>248</v>
      </c>
      <c r="AT62" t="s">
        <v>249</v>
      </c>
      <c r="AU62" t="s">
        <v>248</v>
      </c>
      <c r="AV62" t="s">
        <v>249</v>
      </c>
      <c r="AW62" t="s">
        <v>247</v>
      </c>
      <c r="AX62" t="s">
        <v>249</v>
      </c>
      <c r="AY62" t="s">
        <v>249</v>
      </c>
      <c r="AZ62" t="s">
        <v>10</v>
      </c>
      <c r="BA62" t="s">
        <v>460</v>
      </c>
      <c r="BB62" t="s">
        <v>461</v>
      </c>
      <c r="BC62" t="s">
        <v>293</v>
      </c>
      <c r="BD62" t="s">
        <v>462</v>
      </c>
      <c r="BE62" t="s">
        <v>10</v>
      </c>
      <c r="BF62" t="s">
        <v>247</v>
      </c>
      <c r="BG62" t="s">
        <v>247</v>
      </c>
      <c r="BH62" t="s">
        <v>10</v>
      </c>
      <c r="BI62" t="s">
        <v>10</v>
      </c>
    </row>
    <row r="63" spans="1:61" ht="12.75">
      <c r="A63">
        <v>52</v>
      </c>
      <c r="B63" t="s">
        <v>10</v>
      </c>
      <c r="C63" t="s">
        <v>250</v>
      </c>
      <c r="D63" t="s">
        <v>248</v>
      </c>
      <c r="E63" t="s">
        <v>10</v>
      </c>
      <c r="F63" t="s">
        <v>248</v>
      </c>
      <c r="G63" t="s">
        <v>10</v>
      </c>
      <c r="H63" t="s">
        <v>249</v>
      </c>
      <c r="I63" t="s">
        <v>247</v>
      </c>
      <c r="J63" t="s">
        <v>249</v>
      </c>
      <c r="K63" t="s">
        <v>247</v>
      </c>
      <c r="L63" t="s">
        <v>247</v>
      </c>
      <c r="M63" t="s">
        <v>247</v>
      </c>
      <c r="N63" t="s">
        <v>10</v>
      </c>
      <c r="O63" t="s">
        <v>248</v>
      </c>
      <c r="P63" t="s">
        <v>10</v>
      </c>
      <c r="Q63" t="s">
        <v>247</v>
      </c>
      <c r="R63" t="s">
        <v>10</v>
      </c>
      <c r="S63" t="s">
        <v>247</v>
      </c>
      <c r="T63" t="s">
        <v>10</v>
      </c>
      <c r="U63" t="s">
        <v>10</v>
      </c>
      <c r="V63" t="s">
        <v>250</v>
      </c>
      <c r="W63" t="s">
        <v>250</v>
      </c>
      <c r="X63" t="s">
        <v>10</v>
      </c>
      <c r="Y63" t="s">
        <v>10</v>
      </c>
      <c r="Z63" t="s">
        <v>10</v>
      </c>
      <c r="AA63" t="s">
        <v>10</v>
      </c>
      <c r="AB63" t="s">
        <v>10</v>
      </c>
      <c r="AC63" t="s">
        <v>249</v>
      </c>
      <c r="AD63" t="s">
        <v>248</v>
      </c>
      <c r="AE63" t="s">
        <v>248</v>
      </c>
      <c r="AF63" t="s">
        <v>279</v>
      </c>
      <c r="AG63" t="s">
        <v>251</v>
      </c>
      <c r="AH63" t="s">
        <v>281</v>
      </c>
      <c r="AI63" t="s">
        <v>251</v>
      </c>
      <c r="AJ63" t="s">
        <v>463</v>
      </c>
      <c r="AK63" t="s">
        <v>251</v>
      </c>
      <c r="AL63" t="s">
        <v>251</v>
      </c>
      <c r="AM63" t="s">
        <v>260</v>
      </c>
      <c r="AN63" t="s">
        <v>251</v>
      </c>
      <c r="AO63" t="s">
        <v>287</v>
      </c>
      <c r="AP63" t="s">
        <v>248</v>
      </c>
      <c r="AQ63" t="s">
        <v>249</v>
      </c>
      <c r="AR63" t="s">
        <v>248</v>
      </c>
      <c r="AS63" t="s">
        <v>247</v>
      </c>
      <c r="AT63" t="s">
        <v>248</v>
      </c>
      <c r="AU63" t="s">
        <v>247</v>
      </c>
      <c r="AV63" t="s">
        <v>10</v>
      </c>
      <c r="AW63" t="s">
        <v>247</v>
      </c>
      <c r="AX63" t="s">
        <v>249</v>
      </c>
      <c r="AY63" t="s">
        <v>249</v>
      </c>
      <c r="AZ63" t="s">
        <v>249</v>
      </c>
      <c r="BA63" t="s">
        <v>464</v>
      </c>
      <c r="BB63" t="s">
        <v>465</v>
      </c>
      <c r="BC63" t="s">
        <v>376</v>
      </c>
      <c r="BD63" t="s">
        <v>429</v>
      </c>
      <c r="BE63" t="s">
        <v>10</v>
      </c>
      <c r="BF63" t="s">
        <v>249</v>
      </c>
      <c r="BG63" t="s">
        <v>10</v>
      </c>
      <c r="BH63" t="s">
        <v>10</v>
      </c>
      <c r="BI63" t="s">
        <v>249</v>
      </c>
    </row>
    <row r="64" spans="1:61" ht="12.75">
      <c r="A64">
        <v>53</v>
      </c>
      <c r="B64" t="s">
        <v>10</v>
      </c>
      <c r="C64" t="s">
        <v>248</v>
      </c>
      <c r="D64" t="s">
        <v>10</v>
      </c>
      <c r="E64" t="s">
        <v>10</v>
      </c>
      <c r="F64" t="s">
        <v>10</v>
      </c>
      <c r="G64" t="s">
        <v>10</v>
      </c>
      <c r="H64" t="s">
        <v>247</v>
      </c>
      <c r="I64" t="s">
        <v>248</v>
      </c>
      <c r="J64" t="s">
        <v>249</v>
      </c>
      <c r="K64" t="s">
        <v>10</v>
      </c>
      <c r="L64" t="s">
        <v>10</v>
      </c>
      <c r="M64" t="s">
        <v>10</v>
      </c>
      <c r="N64" t="s">
        <v>249</v>
      </c>
      <c r="O64" t="s">
        <v>249</v>
      </c>
      <c r="P64" t="s">
        <v>10</v>
      </c>
      <c r="Q64" t="s">
        <v>247</v>
      </c>
      <c r="R64" t="s">
        <v>250</v>
      </c>
      <c r="S64" t="s">
        <v>249</v>
      </c>
      <c r="T64" t="s">
        <v>10</v>
      </c>
      <c r="U64" t="s">
        <v>10</v>
      </c>
      <c r="V64" t="s">
        <v>10</v>
      </c>
      <c r="W64" t="s">
        <v>10</v>
      </c>
      <c r="X64" t="s">
        <v>10</v>
      </c>
      <c r="Y64" t="s">
        <v>10</v>
      </c>
      <c r="Z64" t="s">
        <v>10</v>
      </c>
      <c r="AA64" t="s">
        <v>10</v>
      </c>
      <c r="AB64" t="s">
        <v>10</v>
      </c>
      <c r="AC64" t="s">
        <v>10</v>
      </c>
      <c r="AD64" t="s">
        <v>250</v>
      </c>
      <c r="AE64" t="s">
        <v>10</v>
      </c>
      <c r="AF64" t="s">
        <v>251</v>
      </c>
      <c r="AG64" t="s">
        <v>251</v>
      </c>
      <c r="AH64" t="s">
        <v>251</v>
      </c>
      <c r="AI64" t="s">
        <v>251</v>
      </c>
      <c r="AJ64" t="s">
        <v>342</v>
      </c>
      <c r="AK64" t="s">
        <v>279</v>
      </c>
      <c r="AL64" t="s">
        <v>414</v>
      </c>
      <c r="AM64" t="s">
        <v>349</v>
      </c>
      <c r="AN64" t="s">
        <v>251</v>
      </c>
      <c r="AO64" t="s">
        <v>466</v>
      </c>
      <c r="AP64" t="s">
        <v>10</v>
      </c>
      <c r="AQ64" t="s">
        <v>247</v>
      </c>
      <c r="AR64" t="s">
        <v>248</v>
      </c>
      <c r="AS64" t="s">
        <v>10</v>
      </c>
      <c r="AT64" t="s">
        <v>249</v>
      </c>
      <c r="AU64" t="s">
        <v>10</v>
      </c>
      <c r="AV64" t="s">
        <v>249</v>
      </c>
      <c r="AW64" t="s">
        <v>10</v>
      </c>
      <c r="AX64" t="s">
        <v>10</v>
      </c>
      <c r="AY64" t="s">
        <v>249</v>
      </c>
      <c r="AZ64" t="s">
        <v>249</v>
      </c>
      <c r="BA64" t="s">
        <v>467</v>
      </c>
      <c r="BB64" t="s">
        <v>276</v>
      </c>
      <c r="BC64" t="s">
        <v>468</v>
      </c>
      <c r="BD64" t="s">
        <v>469</v>
      </c>
      <c r="BE64" t="s">
        <v>247</v>
      </c>
      <c r="BF64" t="s">
        <v>249</v>
      </c>
      <c r="BG64" t="s">
        <v>10</v>
      </c>
      <c r="BH64" t="s">
        <v>10</v>
      </c>
      <c r="BI64" t="s">
        <v>10</v>
      </c>
    </row>
    <row r="65" spans="1:61" ht="12.75">
      <c r="A65">
        <v>54</v>
      </c>
      <c r="B65" t="s">
        <v>249</v>
      </c>
      <c r="C65" t="s">
        <v>248</v>
      </c>
      <c r="D65" t="s">
        <v>248</v>
      </c>
      <c r="E65" t="s">
        <v>10</v>
      </c>
      <c r="F65" t="s">
        <v>247</v>
      </c>
      <c r="G65" t="s">
        <v>10</v>
      </c>
      <c r="H65" t="s">
        <v>248</v>
      </c>
      <c r="I65" t="s">
        <v>249</v>
      </c>
      <c r="J65" t="s">
        <v>10</v>
      </c>
      <c r="K65" t="s">
        <v>10</v>
      </c>
      <c r="L65" t="s">
        <v>10</v>
      </c>
      <c r="M65" t="s">
        <v>248</v>
      </c>
      <c r="N65" t="s">
        <v>249</v>
      </c>
      <c r="O65" t="s">
        <v>249</v>
      </c>
      <c r="P65" t="s">
        <v>10</v>
      </c>
      <c r="Q65" t="s">
        <v>10</v>
      </c>
      <c r="R65" t="s">
        <v>250</v>
      </c>
      <c r="S65" t="s">
        <v>249</v>
      </c>
      <c r="T65" t="s">
        <v>10</v>
      </c>
      <c r="U65" t="s">
        <v>10</v>
      </c>
      <c r="V65" t="s">
        <v>10</v>
      </c>
      <c r="W65" t="s">
        <v>250</v>
      </c>
      <c r="X65" t="s">
        <v>10</v>
      </c>
      <c r="Y65" t="s">
        <v>10</v>
      </c>
      <c r="Z65" t="s">
        <v>10</v>
      </c>
      <c r="AA65" t="s">
        <v>10</v>
      </c>
      <c r="AB65" t="s">
        <v>10</v>
      </c>
      <c r="AC65" t="s">
        <v>249</v>
      </c>
      <c r="AD65" t="s">
        <v>10</v>
      </c>
      <c r="AE65" t="s">
        <v>10</v>
      </c>
      <c r="AF65" t="s">
        <v>251</v>
      </c>
      <c r="AG65" t="s">
        <v>251</v>
      </c>
      <c r="AH65" t="s">
        <v>280</v>
      </c>
      <c r="AI65" t="s">
        <v>394</v>
      </c>
      <c r="AJ65" t="s">
        <v>301</v>
      </c>
      <c r="AK65" t="s">
        <v>287</v>
      </c>
      <c r="AL65" t="s">
        <v>263</v>
      </c>
      <c r="AM65" t="s">
        <v>438</v>
      </c>
      <c r="AN65" t="s">
        <v>296</v>
      </c>
      <c r="AO65" t="s">
        <v>251</v>
      </c>
      <c r="AP65" t="s">
        <v>10</v>
      </c>
      <c r="AQ65" t="s">
        <v>249</v>
      </c>
      <c r="AR65" t="s">
        <v>248</v>
      </c>
      <c r="AS65" t="s">
        <v>247</v>
      </c>
      <c r="AT65" t="s">
        <v>10</v>
      </c>
      <c r="AU65" t="s">
        <v>249</v>
      </c>
      <c r="AV65" t="s">
        <v>249</v>
      </c>
      <c r="AW65" t="s">
        <v>247</v>
      </c>
      <c r="AX65" t="s">
        <v>10</v>
      </c>
      <c r="AY65" t="s">
        <v>249</v>
      </c>
      <c r="AZ65" t="s">
        <v>249</v>
      </c>
      <c r="BA65" t="s">
        <v>470</v>
      </c>
      <c r="BB65" t="s">
        <v>255</v>
      </c>
      <c r="BC65" t="s">
        <v>471</v>
      </c>
      <c r="BD65" t="s">
        <v>406</v>
      </c>
      <c r="BE65" t="s">
        <v>10</v>
      </c>
      <c r="BF65" t="s">
        <v>247</v>
      </c>
      <c r="BG65" t="s">
        <v>249</v>
      </c>
      <c r="BH65" t="s">
        <v>249</v>
      </c>
      <c r="BI65" t="s">
        <v>10</v>
      </c>
    </row>
    <row r="66" spans="1:61" ht="12.75">
      <c r="A66">
        <v>55</v>
      </c>
      <c r="B66" t="s">
        <v>10</v>
      </c>
      <c r="C66" t="s">
        <v>10</v>
      </c>
      <c r="D66" t="s">
        <v>10</v>
      </c>
      <c r="E66" t="s">
        <v>10</v>
      </c>
      <c r="F66" t="s">
        <v>10</v>
      </c>
      <c r="G66" t="s">
        <v>10</v>
      </c>
      <c r="H66" t="s">
        <v>10</v>
      </c>
      <c r="I66" t="s">
        <v>249</v>
      </c>
      <c r="J66" t="s">
        <v>249</v>
      </c>
      <c r="K66" t="s">
        <v>10</v>
      </c>
      <c r="L66" t="s">
        <v>10</v>
      </c>
      <c r="M66" t="s">
        <v>247</v>
      </c>
      <c r="N66" t="s">
        <v>249</v>
      </c>
      <c r="O66" t="s">
        <v>247</v>
      </c>
      <c r="P66" t="s">
        <v>10</v>
      </c>
      <c r="Q66" t="s">
        <v>247</v>
      </c>
      <c r="R66" t="s">
        <v>10</v>
      </c>
      <c r="S66" t="s">
        <v>247</v>
      </c>
      <c r="T66" t="s">
        <v>10</v>
      </c>
      <c r="U66" t="s">
        <v>10</v>
      </c>
      <c r="V66" t="s">
        <v>10</v>
      </c>
      <c r="W66" t="s">
        <v>10</v>
      </c>
      <c r="X66" t="s">
        <v>10</v>
      </c>
      <c r="Y66" t="s">
        <v>10</v>
      </c>
      <c r="Z66" t="s">
        <v>10</v>
      </c>
      <c r="AA66" t="s">
        <v>10</v>
      </c>
      <c r="AB66" t="s">
        <v>10</v>
      </c>
      <c r="AC66" t="s">
        <v>10</v>
      </c>
      <c r="AD66" t="s">
        <v>10</v>
      </c>
      <c r="AE66" t="s">
        <v>10</v>
      </c>
      <c r="AF66" t="s">
        <v>251</v>
      </c>
      <c r="AG66" t="s">
        <v>251</v>
      </c>
      <c r="AH66" t="s">
        <v>419</v>
      </c>
      <c r="AI66" t="s">
        <v>273</v>
      </c>
      <c r="AJ66" t="s">
        <v>472</v>
      </c>
      <c r="AK66" t="s">
        <v>251</v>
      </c>
      <c r="AL66" t="s">
        <v>296</v>
      </c>
      <c r="AM66" t="s">
        <v>473</v>
      </c>
      <c r="AN66" t="s">
        <v>251</v>
      </c>
      <c r="AO66" t="s">
        <v>251</v>
      </c>
      <c r="AP66" t="s">
        <v>10</v>
      </c>
      <c r="AQ66" t="s">
        <v>10</v>
      </c>
      <c r="AR66" t="s">
        <v>248</v>
      </c>
      <c r="AS66" t="s">
        <v>247</v>
      </c>
      <c r="AT66" t="s">
        <v>10</v>
      </c>
      <c r="AU66" t="s">
        <v>249</v>
      </c>
      <c r="AV66" t="s">
        <v>249</v>
      </c>
      <c r="AW66" t="s">
        <v>247</v>
      </c>
      <c r="AX66" t="s">
        <v>10</v>
      </c>
      <c r="AY66" t="s">
        <v>249</v>
      </c>
      <c r="AZ66" t="s">
        <v>10</v>
      </c>
      <c r="BA66" t="s">
        <v>474</v>
      </c>
      <c r="BB66" t="s">
        <v>255</v>
      </c>
      <c r="BC66" t="s">
        <v>475</v>
      </c>
      <c r="BD66" t="s">
        <v>254</v>
      </c>
      <c r="BE66" t="s">
        <v>248</v>
      </c>
      <c r="BF66" t="s">
        <v>248</v>
      </c>
      <c r="BG66" t="s">
        <v>10</v>
      </c>
      <c r="BH66" t="s">
        <v>10</v>
      </c>
      <c r="BI66" t="s">
        <v>10</v>
      </c>
    </row>
    <row r="67" spans="1:61" ht="12.75">
      <c r="A67">
        <v>56</v>
      </c>
      <c r="B67" t="s">
        <v>10</v>
      </c>
      <c r="C67" t="s">
        <v>10</v>
      </c>
      <c r="D67" t="s">
        <v>10</v>
      </c>
      <c r="E67" t="s">
        <v>10</v>
      </c>
      <c r="F67" t="s">
        <v>10</v>
      </c>
      <c r="G67" t="s">
        <v>10</v>
      </c>
      <c r="H67" t="s">
        <v>10</v>
      </c>
      <c r="I67" t="s">
        <v>248</v>
      </c>
      <c r="J67" t="s">
        <v>10</v>
      </c>
      <c r="K67" t="s">
        <v>248</v>
      </c>
      <c r="L67" t="s">
        <v>10</v>
      </c>
      <c r="M67" t="s">
        <v>249</v>
      </c>
      <c r="N67" t="s">
        <v>249</v>
      </c>
      <c r="O67" t="s">
        <v>248</v>
      </c>
      <c r="P67" t="s">
        <v>10</v>
      </c>
      <c r="Q67" t="s">
        <v>247</v>
      </c>
      <c r="R67" t="s">
        <v>10</v>
      </c>
      <c r="S67" t="s">
        <v>247</v>
      </c>
      <c r="T67" t="s">
        <v>10</v>
      </c>
      <c r="U67" t="s">
        <v>10</v>
      </c>
      <c r="V67" t="s">
        <v>10</v>
      </c>
      <c r="W67" t="s">
        <v>10</v>
      </c>
      <c r="X67" t="s">
        <v>248</v>
      </c>
      <c r="Y67" t="s">
        <v>10</v>
      </c>
      <c r="Z67" t="s">
        <v>10</v>
      </c>
      <c r="AA67" t="s">
        <v>248</v>
      </c>
      <c r="AB67" t="s">
        <v>10</v>
      </c>
      <c r="AC67" t="s">
        <v>10</v>
      </c>
      <c r="AD67" t="s">
        <v>10</v>
      </c>
      <c r="AE67" t="s">
        <v>10</v>
      </c>
      <c r="AF67" t="s">
        <v>257</v>
      </c>
      <c r="AG67" t="s">
        <v>252</v>
      </c>
      <c r="AH67" t="s">
        <v>252</v>
      </c>
      <c r="AI67" t="s">
        <v>252</v>
      </c>
      <c r="AJ67" t="s">
        <v>279</v>
      </c>
      <c r="AK67" t="s">
        <v>251</v>
      </c>
      <c r="AL67" t="s">
        <v>287</v>
      </c>
      <c r="AM67" t="s">
        <v>286</v>
      </c>
      <c r="AN67" t="s">
        <v>268</v>
      </c>
      <c r="AO67" t="s">
        <v>251</v>
      </c>
      <c r="AP67" t="s">
        <v>249</v>
      </c>
      <c r="AQ67" t="s">
        <v>249</v>
      </c>
      <c r="AR67" t="s">
        <v>248</v>
      </c>
      <c r="AS67" t="s">
        <v>248</v>
      </c>
      <c r="AT67" t="s">
        <v>248</v>
      </c>
      <c r="AU67" t="s">
        <v>247</v>
      </c>
      <c r="AV67" t="s">
        <v>10</v>
      </c>
      <c r="AW67" t="s">
        <v>248</v>
      </c>
      <c r="AX67" t="s">
        <v>249</v>
      </c>
      <c r="AY67" t="s">
        <v>10</v>
      </c>
      <c r="AZ67" t="s">
        <v>249</v>
      </c>
      <c r="BA67" t="s">
        <v>476</v>
      </c>
      <c r="BB67" t="s">
        <v>477</v>
      </c>
      <c r="BC67" t="s">
        <v>471</v>
      </c>
      <c r="BD67" t="s">
        <v>350</v>
      </c>
      <c r="BE67" t="s">
        <v>249</v>
      </c>
      <c r="BF67" t="s">
        <v>248</v>
      </c>
      <c r="BG67" t="s">
        <v>10</v>
      </c>
      <c r="BH67" t="s">
        <v>249</v>
      </c>
      <c r="BI67" t="s">
        <v>248</v>
      </c>
    </row>
    <row r="68" spans="1:61" ht="12.75">
      <c r="A68">
        <v>57</v>
      </c>
      <c r="B68" t="s">
        <v>247</v>
      </c>
      <c r="C68" t="s">
        <v>248</v>
      </c>
      <c r="D68" t="s">
        <v>10</v>
      </c>
      <c r="E68" t="s">
        <v>10</v>
      </c>
      <c r="F68" t="s">
        <v>10</v>
      </c>
      <c r="G68" t="s">
        <v>10</v>
      </c>
      <c r="H68" t="s">
        <v>249</v>
      </c>
      <c r="I68" t="s">
        <v>10</v>
      </c>
      <c r="J68" t="s">
        <v>249</v>
      </c>
      <c r="K68" t="s">
        <v>249</v>
      </c>
      <c r="L68" t="s">
        <v>10</v>
      </c>
      <c r="M68" t="s">
        <v>10</v>
      </c>
      <c r="N68" t="s">
        <v>249</v>
      </c>
      <c r="O68" t="s">
        <v>10</v>
      </c>
      <c r="P68" t="s">
        <v>10</v>
      </c>
      <c r="Q68" t="s">
        <v>247</v>
      </c>
      <c r="R68" t="s">
        <v>250</v>
      </c>
      <c r="S68" t="s">
        <v>247</v>
      </c>
      <c r="T68" t="s">
        <v>10</v>
      </c>
      <c r="U68" t="s">
        <v>10</v>
      </c>
      <c r="V68" t="s">
        <v>248</v>
      </c>
      <c r="W68" t="s">
        <v>10</v>
      </c>
      <c r="X68" t="s">
        <v>249</v>
      </c>
      <c r="Y68" t="s">
        <v>10</v>
      </c>
      <c r="Z68" t="s">
        <v>249</v>
      </c>
      <c r="AA68" t="s">
        <v>10</v>
      </c>
      <c r="AB68" t="s">
        <v>249</v>
      </c>
      <c r="AC68" t="s">
        <v>10</v>
      </c>
      <c r="AD68" t="s">
        <v>248</v>
      </c>
      <c r="AE68" t="s">
        <v>10</v>
      </c>
      <c r="AF68" t="s">
        <v>251</v>
      </c>
      <c r="AG68" t="s">
        <v>252</v>
      </c>
      <c r="AH68" t="s">
        <v>301</v>
      </c>
      <c r="AI68" t="s">
        <v>251</v>
      </c>
      <c r="AJ68" t="s">
        <v>478</v>
      </c>
      <c r="AK68" t="s">
        <v>251</v>
      </c>
      <c r="AL68" t="s">
        <v>251</v>
      </c>
      <c r="AM68" t="s">
        <v>333</v>
      </c>
      <c r="AN68" t="s">
        <v>251</v>
      </c>
      <c r="AO68" t="s">
        <v>287</v>
      </c>
      <c r="AP68" t="s">
        <v>10</v>
      </c>
      <c r="AQ68" t="s">
        <v>248</v>
      </c>
      <c r="AR68" t="s">
        <v>249</v>
      </c>
      <c r="AS68" t="s">
        <v>10</v>
      </c>
      <c r="AT68" t="s">
        <v>10</v>
      </c>
      <c r="AU68" t="s">
        <v>249</v>
      </c>
      <c r="AV68" t="s">
        <v>249</v>
      </c>
      <c r="AW68" t="s">
        <v>247</v>
      </c>
      <c r="AX68" t="s">
        <v>10</v>
      </c>
      <c r="AY68" t="s">
        <v>249</v>
      </c>
      <c r="AZ68" t="s">
        <v>248</v>
      </c>
      <c r="BA68" t="s">
        <v>479</v>
      </c>
      <c r="BB68" t="s">
        <v>292</v>
      </c>
      <c r="BC68" t="s">
        <v>387</v>
      </c>
      <c r="BD68" t="s">
        <v>480</v>
      </c>
      <c r="BE68" t="s">
        <v>10</v>
      </c>
      <c r="BF68" t="s">
        <v>249</v>
      </c>
      <c r="BG68" t="s">
        <v>247</v>
      </c>
      <c r="BH68" t="s">
        <v>247</v>
      </c>
      <c r="BI68" t="s">
        <v>10</v>
      </c>
    </row>
    <row r="69" spans="1:61" ht="12.75">
      <c r="A69">
        <v>58</v>
      </c>
      <c r="B69" t="s">
        <v>10</v>
      </c>
      <c r="C69" t="s">
        <v>10</v>
      </c>
      <c r="D69" t="s">
        <v>10</v>
      </c>
      <c r="E69" t="s">
        <v>10</v>
      </c>
      <c r="F69" t="s">
        <v>10</v>
      </c>
      <c r="G69" t="s">
        <v>249</v>
      </c>
      <c r="H69" t="s">
        <v>247</v>
      </c>
      <c r="I69" t="s">
        <v>250</v>
      </c>
      <c r="J69" t="s">
        <v>249</v>
      </c>
      <c r="K69" t="s">
        <v>249</v>
      </c>
      <c r="L69" t="s">
        <v>250</v>
      </c>
      <c r="M69" t="s">
        <v>10</v>
      </c>
      <c r="N69" t="s">
        <v>249</v>
      </c>
      <c r="O69" t="s">
        <v>10</v>
      </c>
      <c r="P69" t="s">
        <v>10</v>
      </c>
      <c r="Q69" t="s">
        <v>10</v>
      </c>
      <c r="R69" t="s">
        <v>10</v>
      </c>
      <c r="S69" t="s">
        <v>248</v>
      </c>
      <c r="T69" t="s">
        <v>248</v>
      </c>
      <c r="U69" t="s">
        <v>10</v>
      </c>
      <c r="V69" t="s">
        <v>10</v>
      </c>
      <c r="W69" t="s">
        <v>10</v>
      </c>
      <c r="X69" t="s">
        <v>10</v>
      </c>
      <c r="Y69" t="s">
        <v>247</v>
      </c>
      <c r="Z69" t="s">
        <v>10</v>
      </c>
      <c r="AA69" t="s">
        <v>247</v>
      </c>
      <c r="AB69" t="s">
        <v>10</v>
      </c>
      <c r="AC69" t="s">
        <v>10</v>
      </c>
      <c r="AD69" t="s">
        <v>10</v>
      </c>
      <c r="AE69" t="s">
        <v>10</v>
      </c>
      <c r="AF69" t="s">
        <v>251</v>
      </c>
      <c r="AG69" t="s">
        <v>251</v>
      </c>
      <c r="AH69" t="s">
        <v>438</v>
      </c>
      <c r="AI69" t="s">
        <v>251</v>
      </c>
      <c r="AJ69" t="s">
        <v>314</v>
      </c>
      <c r="AK69" t="s">
        <v>251</v>
      </c>
      <c r="AL69" t="s">
        <v>273</v>
      </c>
      <c r="AM69" t="s">
        <v>251</v>
      </c>
      <c r="AN69" t="s">
        <v>251</v>
      </c>
      <c r="AO69" t="s">
        <v>332</v>
      </c>
      <c r="AP69" t="s">
        <v>10</v>
      </c>
      <c r="AQ69" t="s">
        <v>10</v>
      </c>
      <c r="AR69" t="s">
        <v>247</v>
      </c>
      <c r="AS69" t="s">
        <v>10</v>
      </c>
      <c r="AT69" t="s">
        <v>10</v>
      </c>
      <c r="AU69" t="s">
        <v>249</v>
      </c>
      <c r="AV69" t="s">
        <v>249</v>
      </c>
      <c r="AW69" t="s">
        <v>10</v>
      </c>
      <c r="AX69" t="s">
        <v>10</v>
      </c>
      <c r="AY69" t="s">
        <v>249</v>
      </c>
      <c r="AZ69" t="s">
        <v>10</v>
      </c>
      <c r="BA69" t="s">
        <v>481</v>
      </c>
      <c r="BB69" t="s">
        <v>254</v>
      </c>
      <c r="BC69" t="s">
        <v>255</v>
      </c>
      <c r="BD69" t="s">
        <v>389</v>
      </c>
      <c r="BE69" t="s">
        <v>10</v>
      </c>
      <c r="BF69" t="s">
        <v>249</v>
      </c>
      <c r="BG69" t="s">
        <v>247</v>
      </c>
      <c r="BH69" t="s">
        <v>249</v>
      </c>
      <c r="BI69" t="s">
        <v>10</v>
      </c>
    </row>
    <row r="70" spans="1:61" ht="12.75">
      <c r="A70">
        <v>59</v>
      </c>
      <c r="B70" t="s">
        <v>250</v>
      </c>
      <c r="C70" t="s">
        <v>248</v>
      </c>
      <c r="D70" t="s">
        <v>249</v>
      </c>
      <c r="E70" t="s">
        <v>250</v>
      </c>
      <c r="F70" t="s">
        <v>250</v>
      </c>
      <c r="G70" t="s">
        <v>249</v>
      </c>
      <c r="H70" t="s">
        <v>10</v>
      </c>
      <c r="I70" t="s">
        <v>249</v>
      </c>
      <c r="J70" t="s">
        <v>10</v>
      </c>
      <c r="K70" t="s">
        <v>248</v>
      </c>
      <c r="L70" t="s">
        <v>10</v>
      </c>
      <c r="M70" t="s">
        <v>248</v>
      </c>
      <c r="N70" t="s">
        <v>248</v>
      </c>
      <c r="O70" t="s">
        <v>247</v>
      </c>
      <c r="P70" t="s">
        <v>10</v>
      </c>
      <c r="Q70" t="s">
        <v>249</v>
      </c>
      <c r="R70" t="s">
        <v>250</v>
      </c>
      <c r="S70" t="s">
        <v>248</v>
      </c>
      <c r="T70" t="s">
        <v>10</v>
      </c>
      <c r="U70" t="s">
        <v>249</v>
      </c>
      <c r="V70" t="s">
        <v>10</v>
      </c>
      <c r="W70" t="s">
        <v>10</v>
      </c>
      <c r="X70" t="s">
        <v>10</v>
      </c>
      <c r="Y70" t="s">
        <v>249</v>
      </c>
      <c r="Z70" t="s">
        <v>250</v>
      </c>
      <c r="AA70" t="s">
        <v>10</v>
      </c>
      <c r="AB70" t="s">
        <v>10</v>
      </c>
      <c r="AC70" t="s">
        <v>249</v>
      </c>
      <c r="AD70" t="s">
        <v>248</v>
      </c>
      <c r="AE70" t="s">
        <v>10</v>
      </c>
      <c r="AF70" t="s">
        <v>268</v>
      </c>
      <c r="AG70" t="s">
        <v>252</v>
      </c>
      <c r="AH70" t="s">
        <v>482</v>
      </c>
      <c r="AI70" t="s">
        <v>251</v>
      </c>
      <c r="AJ70" t="s">
        <v>342</v>
      </c>
      <c r="AK70" t="s">
        <v>301</v>
      </c>
      <c r="AL70" t="s">
        <v>251</v>
      </c>
      <c r="AM70" t="s">
        <v>251</v>
      </c>
      <c r="AN70" t="s">
        <v>280</v>
      </c>
      <c r="AO70" t="s">
        <v>251</v>
      </c>
      <c r="AP70" t="s">
        <v>10</v>
      </c>
      <c r="AQ70" t="s">
        <v>248</v>
      </c>
      <c r="AR70" t="s">
        <v>10</v>
      </c>
      <c r="AS70" t="s">
        <v>248</v>
      </c>
      <c r="AT70" t="s">
        <v>248</v>
      </c>
      <c r="AU70" t="s">
        <v>247</v>
      </c>
      <c r="AV70" t="s">
        <v>10</v>
      </c>
      <c r="AW70" t="s">
        <v>10</v>
      </c>
      <c r="AX70" t="s">
        <v>249</v>
      </c>
      <c r="AY70" t="s">
        <v>249</v>
      </c>
      <c r="AZ70" t="s">
        <v>10</v>
      </c>
      <c r="BA70" t="s">
        <v>483</v>
      </c>
      <c r="BB70" t="s">
        <v>254</v>
      </c>
      <c r="BC70" t="s">
        <v>413</v>
      </c>
      <c r="BD70" t="s">
        <v>484</v>
      </c>
      <c r="BE70" t="s">
        <v>249</v>
      </c>
      <c r="BF70" t="s">
        <v>249</v>
      </c>
      <c r="BG70" t="s">
        <v>249</v>
      </c>
      <c r="BH70" t="s">
        <v>247</v>
      </c>
      <c r="BI70" t="s">
        <v>10</v>
      </c>
    </row>
    <row r="71" spans="1:61" ht="12.75">
      <c r="A71">
        <v>60</v>
      </c>
      <c r="B71" t="s">
        <v>10</v>
      </c>
      <c r="C71" t="s">
        <v>10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249</v>
      </c>
      <c r="K71" t="s">
        <v>249</v>
      </c>
      <c r="L71" t="s">
        <v>10</v>
      </c>
      <c r="M71" t="s">
        <v>10</v>
      </c>
      <c r="N71" t="s">
        <v>249</v>
      </c>
      <c r="O71" t="s">
        <v>249</v>
      </c>
      <c r="P71" t="s">
        <v>10</v>
      </c>
      <c r="Q71" t="s">
        <v>248</v>
      </c>
      <c r="R71" t="s">
        <v>10</v>
      </c>
      <c r="S71" t="s">
        <v>247</v>
      </c>
      <c r="T71" t="s">
        <v>250</v>
      </c>
      <c r="U71" t="s">
        <v>248</v>
      </c>
      <c r="V71" t="s">
        <v>249</v>
      </c>
      <c r="W71" t="s">
        <v>10</v>
      </c>
      <c r="X71" t="s">
        <v>10</v>
      </c>
      <c r="Y71" t="s">
        <v>10</v>
      </c>
      <c r="Z71" t="s">
        <v>10</v>
      </c>
      <c r="AA71" t="s">
        <v>250</v>
      </c>
      <c r="AB71" t="s">
        <v>10</v>
      </c>
      <c r="AC71" t="s">
        <v>10</v>
      </c>
      <c r="AD71" t="s">
        <v>247</v>
      </c>
      <c r="AE71" t="s">
        <v>10</v>
      </c>
      <c r="AF71" t="s">
        <v>251</v>
      </c>
      <c r="AG71" t="s">
        <v>251</v>
      </c>
      <c r="AH71" t="s">
        <v>296</v>
      </c>
      <c r="AI71" t="s">
        <v>251</v>
      </c>
      <c r="AJ71" t="s">
        <v>251</v>
      </c>
      <c r="AK71" t="s">
        <v>279</v>
      </c>
      <c r="AL71" t="s">
        <v>349</v>
      </c>
      <c r="AM71" t="s">
        <v>251</v>
      </c>
      <c r="AN71" t="s">
        <v>438</v>
      </c>
      <c r="AO71" t="s">
        <v>280</v>
      </c>
      <c r="AP71" t="s">
        <v>10</v>
      </c>
      <c r="AQ71" t="s">
        <v>247</v>
      </c>
      <c r="AR71" t="s">
        <v>248</v>
      </c>
      <c r="AS71" t="s">
        <v>10</v>
      </c>
      <c r="AT71" t="s">
        <v>249</v>
      </c>
      <c r="AU71" t="s">
        <v>249</v>
      </c>
      <c r="AV71" t="s">
        <v>10</v>
      </c>
      <c r="AW71" t="s">
        <v>10</v>
      </c>
      <c r="AX71" t="s">
        <v>10</v>
      </c>
      <c r="AY71" t="s">
        <v>249</v>
      </c>
      <c r="AZ71" t="s">
        <v>10</v>
      </c>
      <c r="BA71" t="s">
        <v>485</v>
      </c>
      <c r="BB71" t="s">
        <v>486</v>
      </c>
      <c r="BC71" t="s">
        <v>413</v>
      </c>
      <c r="BD71" t="s">
        <v>487</v>
      </c>
      <c r="BE71" t="s">
        <v>10</v>
      </c>
      <c r="BF71" t="s">
        <v>247</v>
      </c>
      <c r="BG71" t="s">
        <v>10</v>
      </c>
      <c r="BH71" t="s">
        <v>10</v>
      </c>
      <c r="BI71" t="s">
        <v>10</v>
      </c>
    </row>
    <row r="72" spans="1:61" ht="12.75">
      <c r="A72">
        <v>61</v>
      </c>
      <c r="B72" t="s">
        <v>248</v>
      </c>
      <c r="C72" t="s">
        <v>249</v>
      </c>
      <c r="D72" t="s">
        <v>10</v>
      </c>
      <c r="E72" t="s">
        <v>10</v>
      </c>
      <c r="F72" t="s">
        <v>248</v>
      </c>
      <c r="G72" t="s">
        <v>10</v>
      </c>
      <c r="H72" t="s">
        <v>247</v>
      </c>
      <c r="I72" t="s">
        <v>250</v>
      </c>
      <c r="J72" t="s">
        <v>249</v>
      </c>
      <c r="K72" t="s">
        <v>10</v>
      </c>
      <c r="L72" t="s">
        <v>247</v>
      </c>
      <c r="M72" t="s">
        <v>10</v>
      </c>
      <c r="N72" t="s">
        <v>249</v>
      </c>
      <c r="O72" t="s">
        <v>249</v>
      </c>
      <c r="P72" t="s">
        <v>10</v>
      </c>
      <c r="Q72" t="s">
        <v>249</v>
      </c>
      <c r="R72" t="s">
        <v>10</v>
      </c>
      <c r="S72" t="s">
        <v>10</v>
      </c>
      <c r="T72" t="s">
        <v>10</v>
      </c>
      <c r="U72" t="s">
        <v>10</v>
      </c>
      <c r="V72" t="s">
        <v>248</v>
      </c>
      <c r="W72" t="s">
        <v>250</v>
      </c>
      <c r="X72" t="s">
        <v>10</v>
      </c>
      <c r="Y72" t="s">
        <v>10</v>
      </c>
      <c r="Z72" t="s">
        <v>10</v>
      </c>
      <c r="AA72" t="s">
        <v>249</v>
      </c>
      <c r="AB72" t="s">
        <v>10</v>
      </c>
      <c r="AC72" t="s">
        <v>10</v>
      </c>
      <c r="AD72" t="s">
        <v>250</v>
      </c>
      <c r="AE72" t="s">
        <v>10</v>
      </c>
      <c r="AF72" t="s">
        <v>251</v>
      </c>
      <c r="AG72" t="s">
        <v>251</v>
      </c>
      <c r="AH72" t="s">
        <v>252</v>
      </c>
      <c r="AI72" t="s">
        <v>251</v>
      </c>
      <c r="AJ72" t="s">
        <v>251</v>
      </c>
      <c r="AK72" t="s">
        <v>251</v>
      </c>
      <c r="AL72" t="s">
        <v>251</v>
      </c>
      <c r="AM72" t="s">
        <v>287</v>
      </c>
      <c r="AN72" t="s">
        <v>251</v>
      </c>
      <c r="AO72" t="s">
        <v>251</v>
      </c>
      <c r="AP72" t="s">
        <v>10</v>
      </c>
      <c r="AQ72" t="s">
        <v>247</v>
      </c>
      <c r="AR72" t="s">
        <v>248</v>
      </c>
      <c r="AS72" t="s">
        <v>248</v>
      </c>
      <c r="AT72" t="s">
        <v>10</v>
      </c>
      <c r="AU72" t="s">
        <v>249</v>
      </c>
      <c r="AV72" t="s">
        <v>10</v>
      </c>
      <c r="AW72" t="s">
        <v>248</v>
      </c>
      <c r="AX72" t="s">
        <v>10</v>
      </c>
      <c r="AY72" t="s">
        <v>249</v>
      </c>
      <c r="AZ72" t="s">
        <v>10</v>
      </c>
      <c r="BA72" t="s">
        <v>488</v>
      </c>
      <c r="BB72" t="s">
        <v>489</v>
      </c>
      <c r="BC72" t="s">
        <v>255</v>
      </c>
      <c r="BD72" t="s">
        <v>490</v>
      </c>
      <c r="BE72" t="s">
        <v>10</v>
      </c>
      <c r="BF72" t="s">
        <v>247</v>
      </c>
      <c r="BG72" t="s">
        <v>248</v>
      </c>
      <c r="BH72" t="s">
        <v>10</v>
      </c>
      <c r="BI72" t="s">
        <v>10</v>
      </c>
    </row>
    <row r="73" spans="1:61" ht="12.75">
      <c r="A73">
        <v>62</v>
      </c>
      <c r="B73" t="s">
        <v>10</v>
      </c>
      <c r="C73" t="s">
        <v>10</v>
      </c>
      <c r="D73" t="s">
        <v>10</v>
      </c>
      <c r="E73" t="s">
        <v>249</v>
      </c>
      <c r="F73" t="s">
        <v>249</v>
      </c>
      <c r="G73" t="s">
        <v>10</v>
      </c>
      <c r="H73" t="s">
        <v>247</v>
      </c>
      <c r="I73" t="s">
        <v>249</v>
      </c>
      <c r="J73" t="s">
        <v>249</v>
      </c>
      <c r="K73" t="s">
        <v>247</v>
      </c>
      <c r="L73" t="s">
        <v>249</v>
      </c>
      <c r="M73" t="s">
        <v>10</v>
      </c>
      <c r="N73" t="s">
        <v>249</v>
      </c>
      <c r="O73" t="s">
        <v>249</v>
      </c>
      <c r="P73" t="s">
        <v>10</v>
      </c>
      <c r="Q73" t="s">
        <v>247</v>
      </c>
      <c r="R73" t="s">
        <v>10</v>
      </c>
      <c r="S73" t="s">
        <v>10</v>
      </c>
      <c r="T73" t="s">
        <v>248</v>
      </c>
      <c r="U73" t="s">
        <v>10</v>
      </c>
      <c r="V73" t="s">
        <v>249</v>
      </c>
      <c r="W73" t="s">
        <v>250</v>
      </c>
      <c r="X73" t="s">
        <v>10</v>
      </c>
      <c r="Y73" t="s">
        <v>10</v>
      </c>
      <c r="Z73" t="s">
        <v>248</v>
      </c>
      <c r="AA73" t="s">
        <v>248</v>
      </c>
      <c r="AB73" t="s">
        <v>249</v>
      </c>
      <c r="AC73" t="s">
        <v>10</v>
      </c>
      <c r="AD73" t="s">
        <v>249</v>
      </c>
      <c r="AE73" t="s">
        <v>10</v>
      </c>
      <c r="AF73" t="s">
        <v>301</v>
      </c>
      <c r="AG73" t="s">
        <v>251</v>
      </c>
      <c r="AH73" t="s">
        <v>491</v>
      </c>
      <c r="AI73" t="s">
        <v>251</v>
      </c>
      <c r="AJ73" t="s">
        <v>354</v>
      </c>
      <c r="AK73" t="s">
        <v>301</v>
      </c>
      <c r="AL73" t="s">
        <v>463</v>
      </c>
      <c r="AM73" t="s">
        <v>280</v>
      </c>
      <c r="AN73" t="s">
        <v>251</v>
      </c>
      <c r="AO73" t="s">
        <v>459</v>
      </c>
      <c r="AP73" t="s">
        <v>248</v>
      </c>
      <c r="AQ73" t="s">
        <v>247</v>
      </c>
      <c r="AR73" t="s">
        <v>249</v>
      </c>
      <c r="AS73" t="s">
        <v>10</v>
      </c>
      <c r="AT73" t="s">
        <v>248</v>
      </c>
      <c r="AU73" t="s">
        <v>10</v>
      </c>
      <c r="AV73" t="s">
        <v>10</v>
      </c>
      <c r="AW73" t="s">
        <v>248</v>
      </c>
      <c r="AX73" t="s">
        <v>247</v>
      </c>
      <c r="AY73" t="s">
        <v>247</v>
      </c>
      <c r="AZ73" t="s">
        <v>10</v>
      </c>
      <c r="BA73" t="s">
        <v>357</v>
      </c>
      <c r="BB73" t="s">
        <v>358</v>
      </c>
      <c r="BC73" t="s">
        <v>492</v>
      </c>
      <c r="BD73" t="s">
        <v>493</v>
      </c>
      <c r="BE73" t="s">
        <v>10</v>
      </c>
      <c r="BF73" t="s">
        <v>248</v>
      </c>
      <c r="BG73" t="s">
        <v>247</v>
      </c>
      <c r="BH73" t="s">
        <v>10</v>
      </c>
      <c r="BI73" t="s">
        <v>247</v>
      </c>
    </row>
    <row r="74" spans="1:61" ht="12.75">
      <c r="A74">
        <v>63</v>
      </c>
      <c r="B74" t="s">
        <v>10</v>
      </c>
      <c r="C74" t="s">
        <v>248</v>
      </c>
      <c r="D74" t="s">
        <v>10</v>
      </c>
      <c r="E74" t="s">
        <v>10</v>
      </c>
      <c r="F74" t="s">
        <v>10</v>
      </c>
      <c r="G74" t="s">
        <v>249</v>
      </c>
      <c r="H74" t="s">
        <v>10</v>
      </c>
      <c r="I74" t="s">
        <v>10</v>
      </c>
      <c r="J74" t="s">
        <v>249</v>
      </c>
      <c r="K74" t="s">
        <v>249</v>
      </c>
      <c r="L74" t="s">
        <v>249</v>
      </c>
      <c r="M74" t="s">
        <v>248</v>
      </c>
      <c r="N74" t="s">
        <v>249</v>
      </c>
      <c r="O74" t="s">
        <v>247</v>
      </c>
      <c r="P74" t="s">
        <v>10</v>
      </c>
      <c r="Q74" t="s">
        <v>247</v>
      </c>
      <c r="R74" t="s">
        <v>10</v>
      </c>
      <c r="S74" t="s">
        <v>247</v>
      </c>
      <c r="T74" t="s">
        <v>10</v>
      </c>
      <c r="U74" t="s">
        <v>10</v>
      </c>
      <c r="V74" t="s">
        <v>10</v>
      </c>
      <c r="W74" t="s">
        <v>10</v>
      </c>
      <c r="X74" t="s">
        <v>10</v>
      </c>
      <c r="Y74" t="s">
        <v>10</v>
      </c>
      <c r="Z74" t="s">
        <v>10</v>
      </c>
      <c r="AA74" t="s">
        <v>10</v>
      </c>
      <c r="AB74" t="s">
        <v>10</v>
      </c>
      <c r="AC74" t="s">
        <v>249</v>
      </c>
      <c r="AD74" t="s">
        <v>10</v>
      </c>
      <c r="AE74" t="s">
        <v>10</v>
      </c>
      <c r="AF74" t="s">
        <v>251</v>
      </c>
      <c r="AG74" t="s">
        <v>251</v>
      </c>
      <c r="AH74" t="s">
        <v>274</v>
      </c>
      <c r="AI74" t="s">
        <v>251</v>
      </c>
      <c r="AJ74" t="s">
        <v>408</v>
      </c>
      <c r="AK74" t="s">
        <v>251</v>
      </c>
      <c r="AL74" t="s">
        <v>288</v>
      </c>
      <c r="AM74" t="s">
        <v>251</v>
      </c>
      <c r="AN74" t="s">
        <v>251</v>
      </c>
      <c r="AO74" t="s">
        <v>251</v>
      </c>
      <c r="AP74" t="s">
        <v>248</v>
      </c>
      <c r="AQ74" t="s">
        <v>247</v>
      </c>
      <c r="AR74" t="s">
        <v>248</v>
      </c>
      <c r="AS74" t="s">
        <v>249</v>
      </c>
      <c r="AT74" t="s">
        <v>10</v>
      </c>
      <c r="AU74" t="s">
        <v>249</v>
      </c>
      <c r="AV74" t="s">
        <v>249</v>
      </c>
      <c r="AW74" t="s">
        <v>10</v>
      </c>
      <c r="AX74" t="s">
        <v>10</v>
      </c>
      <c r="AY74" t="s">
        <v>249</v>
      </c>
      <c r="AZ74" t="s">
        <v>249</v>
      </c>
      <c r="BA74" t="s">
        <v>494</v>
      </c>
      <c r="BB74" t="s">
        <v>254</v>
      </c>
      <c r="BC74" t="s">
        <v>387</v>
      </c>
      <c r="BD74" t="s">
        <v>293</v>
      </c>
      <c r="BE74" t="s">
        <v>249</v>
      </c>
      <c r="BF74" t="s">
        <v>247</v>
      </c>
      <c r="BG74" t="s">
        <v>247</v>
      </c>
      <c r="BH74" t="s">
        <v>249</v>
      </c>
      <c r="BI74" t="s">
        <v>10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2011-08-15T17:59:32Z</cp:lastPrinted>
  <dcterms:created xsi:type="dcterms:W3CDTF">2007-10-07T18:11:13Z</dcterms:created>
  <dcterms:modified xsi:type="dcterms:W3CDTF">2016-05-24T13:48:31Z</dcterms:modified>
  <cp:category/>
  <cp:version/>
  <cp:contentType/>
  <cp:contentStatus/>
</cp:coreProperties>
</file>